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EB\ResearchTeam\"/>
    </mc:Choice>
  </mc:AlternateContent>
  <bookViews>
    <workbookView xWindow="0" yWindow="0" windowWidth="20670" windowHeight="12930"/>
  </bookViews>
  <sheets>
    <sheet name="Transitions" sheetId="3" r:id="rId1"/>
  </sheets>
  <definedNames>
    <definedName name="_xlnm.Print_Titles" localSheetId="0">Transitions!$1:$3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3" l="1"/>
  <c r="D52" i="3"/>
  <c r="D26" i="3"/>
  <c r="J41" i="3" l="1"/>
  <c r="D86" i="3"/>
  <c r="E83" i="3"/>
  <c r="E33" i="3"/>
  <c r="D41" i="3"/>
  <c r="H41" i="3"/>
  <c r="G41" i="3"/>
  <c r="E40" i="3" l="1"/>
  <c r="E39" i="3"/>
  <c r="E38" i="3"/>
  <c r="E37" i="3"/>
  <c r="E36" i="3"/>
  <c r="E35" i="3"/>
  <c r="E34" i="3"/>
  <c r="E32" i="3"/>
  <c r="E31" i="3"/>
  <c r="E30" i="3"/>
  <c r="E29" i="3"/>
  <c r="E28" i="3"/>
  <c r="E41" i="3" l="1"/>
  <c r="E62" i="3"/>
  <c r="E61" i="3"/>
  <c r="E60" i="3"/>
  <c r="E59" i="3"/>
  <c r="E58" i="3"/>
  <c r="E57" i="3"/>
  <c r="E56" i="3"/>
  <c r="E55" i="3"/>
  <c r="E54" i="3"/>
  <c r="J63" i="3" l="1"/>
  <c r="J12" i="3" s="1"/>
  <c r="H63" i="3"/>
  <c r="H12" i="3" s="1"/>
  <c r="G63" i="3"/>
  <c r="G12" i="3" s="1"/>
  <c r="E63" i="3"/>
  <c r="E12" i="3" s="1"/>
  <c r="D63" i="3"/>
  <c r="C63" i="3"/>
  <c r="C12" i="3" s="1"/>
  <c r="J11" i="3"/>
  <c r="H11" i="3"/>
  <c r="G11" i="3"/>
  <c r="E11" i="3"/>
  <c r="D11" i="3"/>
  <c r="C41" i="3"/>
  <c r="C11" i="3" s="1"/>
  <c r="E76" i="3"/>
  <c r="E77" i="3"/>
  <c r="E78" i="3"/>
  <c r="E79" i="3"/>
  <c r="E80" i="3"/>
  <c r="E81" i="3"/>
  <c r="E82" i="3"/>
  <c r="E84" i="3"/>
  <c r="E85" i="3"/>
  <c r="J86" i="3"/>
  <c r="J13" i="3" s="1"/>
  <c r="D13" i="3"/>
  <c r="H86" i="3"/>
  <c r="H13" i="3" s="1"/>
  <c r="G86" i="3"/>
  <c r="G13" i="3" s="1"/>
  <c r="C86" i="3"/>
  <c r="C13" i="3" s="1"/>
  <c r="C14" i="3" l="1"/>
  <c r="E86" i="3"/>
  <c r="E13" i="3" s="1"/>
  <c r="E14" i="3" s="1"/>
  <c r="J14" i="3"/>
  <c r="H14" i="3"/>
  <c r="G14" i="3"/>
  <c r="D12" i="3"/>
  <c r="D14" i="3" s="1"/>
</calcChain>
</file>

<file path=xl/sharedStrings.xml><?xml version="1.0" encoding="utf-8"?>
<sst xmlns="http://schemas.openxmlformats.org/spreadsheetml/2006/main" count="97" uniqueCount="52">
  <si>
    <t>TOTAL</t>
  </si>
  <si>
    <t>HRC - Harbor</t>
  </si>
  <si>
    <t>NLACRC - North Los Angeles County</t>
  </si>
  <si>
    <t>RCOC - Orange County</t>
  </si>
  <si>
    <t>SDRC - San Diego</t>
  </si>
  <si>
    <t>SGPRC - San Gabriel/Pomona</t>
  </si>
  <si>
    <t>CVRC - Central Valley</t>
  </si>
  <si>
    <t>KRC - Kern</t>
  </si>
  <si>
    <t>TCRC - Tri-Counties</t>
  </si>
  <si>
    <t>VMRC - Valley Mountain</t>
  </si>
  <si>
    <t>ACRC - Alta California</t>
  </si>
  <si>
    <t>FNRC - Far Northern</t>
  </si>
  <si>
    <t>GGRC - Golden Gate</t>
  </si>
  <si>
    <t>NBRC - North Bay</t>
  </si>
  <si>
    <t>RCEB - East Bay</t>
  </si>
  <si>
    <t>SARC - San Andreas</t>
  </si>
  <si>
    <t>RCRC - Redwood Coast</t>
  </si>
  <si>
    <t>FDC - Fairview</t>
  </si>
  <si>
    <t>PDC - Porterville</t>
  </si>
  <si>
    <t>SDC - Sonoma</t>
  </si>
  <si>
    <t>IRC - Inland</t>
  </si>
  <si>
    <t>FDLRC - Frank D. Lanterman</t>
  </si>
  <si>
    <t>ELARC - Eastern Los Angeles</t>
  </si>
  <si>
    <t>SCLARC - South Central Los Angeles</t>
  </si>
  <si>
    <t>Developmental Center</t>
  </si>
  <si>
    <t>Regional Center</t>
  </si>
  <si>
    <t>Projected</t>
  </si>
  <si>
    <t>Actual</t>
  </si>
  <si>
    <t>Fiscal Year 2016-17</t>
  </si>
  <si>
    <r>
      <t xml:space="preserve">NUMBER OF CONSUMERS TRANSITIONING INTO THE COMMUNITY
FROM DEVELOPMENTAL CENTERS SUBJECT TO CLOSURE
</t>
    </r>
    <r>
      <rPr>
        <sz val="12"/>
        <color theme="1"/>
        <rFont val="Calibri"/>
        <family val="2"/>
        <scheme val="minor"/>
      </rPr>
      <t>PROJECTED AND ACTUAL TRANSITIONS</t>
    </r>
  </si>
  <si>
    <t>Remaining Transitions</t>
  </si>
  <si>
    <t xml:space="preserve">Source: DDS analysis of information provided by Developmental Centers and Regional Centers. </t>
  </si>
  <si>
    <t xml:space="preserve">Note: Excludes consumers in acute crisis centers and the secure treatment program. </t>
  </si>
  <si>
    <t>TABLE 2A: ALL DEVELOPMENTAL CENTERS</t>
  </si>
  <si>
    <t>TABLE 2B: FAIRVIEW DEVELOPMENTAL CENTER</t>
  </si>
  <si>
    <t>TABLE 2C: PORTERVILLE DEVELOPMENTAL CENTER</t>
  </si>
  <si>
    <t>TABLE 2D: SONOMA DEVELOPMENTAL CENTER</t>
  </si>
  <si>
    <t>Transitions are projected for individual consumers based on scheduled or projected transition review meetings.</t>
  </si>
  <si>
    <t>February 2017</t>
  </si>
  <si>
    <t xml:space="preserve">Note: Excludes consumers in the acute crisis center. </t>
  </si>
  <si>
    <t>February 2017 projected and actual; March 2017 projected</t>
  </si>
  <si>
    <t>March 2017</t>
  </si>
  <si>
    <t>In FY 2016-17 through February 2017, 27 consumers have transitioned from Fairview Developmental Center (FDC) to the community.</t>
  </si>
  <si>
    <t>In FY 2016-17 through February 2017, 18 consumers have transitioned from Porterville Developmental Center (PDC) to the community.</t>
  </si>
  <si>
    <t>In February 2017, 1 consumer from PDC's General Treatment Area transitioned to the community. In the previous month, Regional Centers (RCs) had projected that 1 consumer from FDC would transition to the community in February 2017.</t>
  </si>
  <si>
    <t xml:space="preserve">Notes: Excludes consumers in the secure treatment program. ( ) indicates that total transitions exceed the CPP projection.  </t>
  </si>
  <si>
    <t>Approved Community Placement Plan (CPP) Transitions</t>
  </si>
  <si>
    <t xml:space="preserve">Notes: Excludes consumers in the acute crisis center. ( ) indicates that total transitions exceed the CPP projection.  </t>
  </si>
  <si>
    <t>Total Transitions Through February 2017</t>
  </si>
  <si>
    <t>In February 2017, 4 consumers from FDC transitioned to the community. In the previous month, Regional Centers (RCs) had projected that 9 consumers from FDC would transition to the community in February 2017. One individual's transition was postponed to March due to new medical issues. Four consumers will be placed in April once fire marshal approval is obtained.</t>
  </si>
  <si>
    <t>In February 2017, 9 consumers from SDC transitioned to the community. In the previous month, Regional Centers (RCs) had projected that 11 consumers from SDC would transition to the community in February 2017. One consumer's transition was delayed until March to ensure her medical equipment is in place. Another seemed dissatisfied during her home visit and may need to consider a different transition option.</t>
  </si>
  <si>
    <t>In FY 2016-17 through February 2017, 41 consumers have transitioned from Sonoma Developmental Center (SDC) to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</si>
</sst>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7" x14ac:knownFonts="1">
    <font>
      <sz val="12"/>
      <color theme="1"/>
      <name val="Arial"/>
      <family val="2"/>
    </font>
    <font>
      <sz val="12"/>
      <color theme="1"/>
      <name val="Arial"/>
      <family val="2"/>
    </font>
    <font>
      <sz val="12"/>
      <color theme="1"/>
      <name val="Calibri"/>
      <family val="2"/>
      <scheme val="minor"/>
    </font>
    <font>
      <b/>
      <sz val="12"/>
      <color theme="1"/>
      <name val="Calibri"/>
      <family val="2"/>
      <scheme val="minor"/>
    </font>
    <font>
      <u/>
      <sz val="12"/>
      <color theme="10"/>
      <name val="Arial"/>
      <family val="2"/>
    </font>
    <font>
      <b/>
      <sz val="12"/>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10"/>
      <name val="Calibri"/>
      <family val="2"/>
      <scheme val="minor"/>
    </font>
    <font>
      <sz val="10"/>
      <name val="Calibri"/>
      <family val="2"/>
      <scheme val="minor"/>
    </font>
    <font>
      <sz val="9"/>
      <color theme="10"/>
      <name val="Calibri"/>
      <family val="2"/>
      <scheme val="minor"/>
    </font>
    <font>
      <sz val="9"/>
      <color theme="1"/>
      <name val="Calibri"/>
      <family val="2"/>
      <scheme val="minor"/>
    </font>
    <font>
      <sz val="12"/>
      <color theme="1"/>
      <name val="Calibri"/>
      <family val="2"/>
    </font>
    <font>
      <sz val="11"/>
      <color rgb="FFFF0000"/>
      <name val="Calibri"/>
      <family val="2"/>
      <scheme val="minor"/>
    </font>
    <font>
      <b/>
      <sz val="9"/>
      <color rgb="FFFF000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9">
    <xf numFmtId="0" fontId="0" fillId="0" borderId="0" xfId="0"/>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2" fillId="0" borderId="0" xfId="0" applyFont="1" applyFill="1"/>
    <xf numFmtId="0" fontId="2" fillId="0" borderId="0" xfId="0" applyFont="1" applyBorder="1"/>
    <xf numFmtId="0" fontId="2" fillId="0" borderId="0" xfId="0" applyFont="1" applyFill="1"/>
    <xf numFmtId="0" fontId="2" fillId="3" borderId="0" xfId="0" applyFont="1" applyFill="1" applyBorder="1" applyAlignment="1">
      <alignment vertical="center"/>
    </xf>
    <xf numFmtId="0" fontId="2" fillId="0" borderId="1" xfId="1" applyNumberFormat="1" applyFont="1" applyFill="1" applyBorder="1" applyAlignment="1">
      <alignment horizontal="center" vertical="center"/>
    </xf>
    <xf numFmtId="0" fontId="2" fillId="3" borderId="1" xfId="1" applyNumberFormat="1" applyFont="1" applyFill="1" applyBorder="1" applyAlignment="1">
      <alignment horizontal="center" vertical="center"/>
    </xf>
    <xf numFmtId="1" fontId="2" fillId="3" borderId="1" xfId="1"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1" applyNumberFormat="1" applyFont="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0" fontId="5" fillId="3" borderId="0" xfId="0" applyFont="1" applyFill="1" applyBorder="1" applyAlignment="1">
      <alignment horizontal="center" vertical="center"/>
    </xf>
    <xf numFmtId="0" fontId="2" fillId="3" borderId="0" xfId="0" applyFont="1" applyFill="1" applyBorder="1" applyAlignment="1">
      <alignment horizontal="left" vertical="center"/>
    </xf>
    <xf numFmtId="0" fontId="5" fillId="3" borderId="3" xfId="0" applyFont="1" applyFill="1" applyBorder="1" applyAlignment="1">
      <alignment vertical="center"/>
    </xf>
    <xf numFmtId="0" fontId="2" fillId="3" borderId="3" xfId="0" applyFont="1" applyFill="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5" fillId="2" borderId="1" xfId="0" applyFont="1" applyFill="1" applyBorder="1" applyAlignment="1">
      <alignment vertical="center"/>
    </xf>
    <xf numFmtId="1" fontId="2"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6" fillId="0" borderId="0" xfId="0" applyFont="1" applyFill="1"/>
    <xf numFmtId="0" fontId="6" fillId="0" borderId="0" xfId="0" applyFont="1" applyFill="1" applyAlignment="1">
      <alignment horizontal="left"/>
    </xf>
    <xf numFmtId="0" fontId="6" fillId="0" borderId="0" xfId="0" applyFont="1"/>
    <xf numFmtId="0" fontId="8" fillId="0" borderId="0" xfId="0" applyFont="1" applyFill="1"/>
    <xf numFmtId="0" fontId="8" fillId="0" borderId="0" xfId="0" applyFont="1"/>
    <xf numFmtId="0" fontId="11" fillId="0" borderId="0" xfId="2" applyFont="1" applyBorder="1" applyAlignment="1">
      <alignment wrapText="1"/>
    </xf>
    <xf numFmtId="0" fontId="13" fillId="0" borderId="0" xfId="0" applyFont="1"/>
    <xf numFmtId="0" fontId="8" fillId="0" borderId="0" xfId="0" applyFont="1" applyFill="1" applyAlignment="1">
      <alignment horizontal="left"/>
    </xf>
    <xf numFmtId="0" fontId="13" fillId="0" borderId="0" xfId="0" applyFont="1" applyFill="1"/>
    <xf numFmtId="0" fontId="6" fillId="0" borderId="0" xfId="0" applyFont="1" applyFill="1"/>
    <xf numFmtId="0" fontId="6" fillId="0" borderId="0" xfId="0" applyFont="1" applyFill="1" applyAlignment="1">
      <alignment horizontal="left"/>
    </xf>
    <xf numFmtId="0" fontId="13" fillId="0" borderId="0" xfId="0" applyFont="1" applyFill="1" applyBorder="1" applyAlignment="1">
      <alignment horizontal="center" wrapText="1"/>
    </xf>
    <xf numFmtId="0" fontId="6" fillId="0" borderId="0" xfId="0" applyFont="1" applyFill="1"/>
    <xf numFmtId="0" fontId="6" fillId="0" borderId="0" xfId="0" applyFont="1" applyFill="1" applyAlignment="1">
      <alignment horizontal="left"/>
    </xf>
    <xf numFmtId="0" fontId="3" fillId="4" borderId="1" xfId="1" quotePrefix="1" applyNumberFormat="1" applyFont="1" applyFill="1" applyBorder="1" applyAlignment="1">
      <alignment horizontal="center" vertical="center"/>
    </xf>
    <xf numFmtId="164" fontId="2" fillId="0" borderId="1" xfId="1" applyNumberFormat="1" applyFont="1" applyBorder="1" applyAlignment="1">
      <alignment horizontal="center" vertical="center"/>
    </xf>
    <xf numFmtId="164" fontId="2" fillId="3" borderId="1" xfId="1" applyNumberFormat="1" applyFont="1" applyFill="1" applyBorder="1" applyAlignment="1">
      <alignment horizontal="center" vertical="center"/>
    </xf>
    <xf numFmtId="164" fontId="5" fillId="2"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6" fillId="0" borderId="0" xfId="0" applyFont="1" applyFill="1"/>
    <xf numFmtId="0" fontId="6" fillId="0" borderId="0" xfId="0" applyFont="1" applyFill="1" applyAlignment="1">
      <alignment horizontal="left"/>
    </xf>
    <xf numFmtId="0" fontId="7" fillId="0" borderId="0" xfId="2" applyFont="1" applyBorder="1"/>
    <xf numFmtId="0" fontId="10" fillId="0" borderId="0" xfId="2" applyFont="1" applyBorder="1" applyAlignment="1">
      <alignment horizontal="center"/>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17" fontId="3" fillId="4" borderId="1" xfId="1" quotePrefix="1" applyNumberFormat="1" applyFont="1" applyFill="1" applyBorder="1" applyAlignment="1">
      <alignment horizontal="center" vertical="center"/>
    </xf>
    <xf numFmtId="0" fontId="3" fillId="4"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7" fillId="0" borderId="0" xfId="2" applyFont="1" applyBorder="1" applyAlignment="1">
      <alignment horizontal="left" vertical="center" wrapText="1"/>
    </xf>
    <xf numFmtId="0" fontId="3" fillId="0" borderId="0" xfId="0" applyFont="1" applyBorder="1" applyAlignment="1">
      <alignment horizontal="center" wrapText="1"/>
    </xf>
    <xf numFmtId="0" fontId="12" fillId="0" borderId="0" xfId="2" applyFont="1" applyBorder="1" applyAlignment="1">
      <alignment horizont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 fillId="4" borderId="7" xfId="0" applyFont="1" applyFill="1" applyBorder="1" applyAlignment="1">
      <alignment horizontal="center" wrapText="1"/>
    </xf>
    <xf numFmtId="0" fontId="2" fillId="4" borderId="3" xfId="0" applyFont="1" applyFill="1" applyBorder="1" applyAlignment="1">
      <alignment horizontal="center" wrapText="1"/>
    </xf>
    <xf numFmtId="0" fontId="2" fillId="4" borderId="8" xfId="0" applyFont="1" applyFill="1" applyBorder="1" applyAlignment="1">
      <alignment horizontal="center" wrapText="1"/>
    </xf>
    <xf numFmtId="0" fontId="3" fillId="0" borderId="0" xfId="0" applyFont="1" applyFill="1" applyBorder="1" applyAlignment="1">
      <alignment horizontal="center" wrapText="1"/>
    </xf>
    <xf numFmtId="0" fontId="16" fillId="0" borderId="0" xfId="0" applyFont="1" applyFill="1" applyBorder="1" applyAlignment="1">
      <alignment horizontal="center" wrapText="1"/>
    </xf>
    <xf numFmtId="0" fontId="9" fillId="0" borderId="0" xfId="0" applyFont="1" applyFill="1" applyBorder="1" applyAlignment="1">
      <alignment horizontal="center" wrapText="1"/>
    </xf>
    <xf numFmtId="0" fontId="14" fillId="0" borderId="0" xfId="0" applyFont="1" applyFill="1" applyBorder="1" applyAlignment="1">
      <alignment horizontal="center" vertical="center"/>
    </xf>
    <xf numFmtId="0" fontId="7" fillId="0" borderId="0" xfId="2" applyFont="1" applyBorder="1" applyAlignment="1">
      <alignment vertical="center" wrapText="1"/>
    </xf>
    <xf numFmtId="0" fontId="15" fillId="0" borderId="0" xfId="2" applyFont="1" applyBorder="1" applyAlignment="1">
      <alignmen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70C0"/>
      <color rgb="FF635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tabSelected="1" view="pageBreakPreview" zoomScale="90" zoomScaleNormal="110" zoomScaleSheetLayoutView="90" zoomScalePageLayoutView="90" workbookViewId="0">
      <selection activeCell="A70" sqref="A70:J70"/>
    </sheetView>
  </sheetViews>
  <sheetFormatPr defaultRowHeight="15.75" x14ac:dyDescent="0.25"/>
  <cols>
    <col min="1" max="1" width="30.5546875" style="1" customWidth="1"/>
    <col min="2" max="2" width="0.5546875" style="1" customWidth="1"/>
    <col min="3" max="3" width="15.33203125" style="1" customWidth="1"/>
    <col min="4" max="4" width="15.33203125" style="2" customWidth="1"/>
    <col min="5" max="5" width="15.33203125" style="1" customWidth="1"/>
    <col min="6" max="6" width="0.5546875" style="1" customWidth="1"/>
    <col min="7" max="7" width="15.33203125" style="2" customWidth="1"/>
    <col min="8" max="8" width="15.33203125" style="1" customWidth="1"/>
    <col min="9" max="9" width="0.5546875" style="1" customWidth="1"/>
    <col min="10" max="10" width="15.33203125" style="2" customWidth="1"/>
    <col min="11" max="15" width="8.88671875" style="1"/>
    <col min="16" max="16" width="7.77734375" style="1" customWidth="1"/>
    <col min="17" max="16384" width="8.88671875" style="1"/>
  </cols>
  <sheetData>
    <row r="1" spans="1:10" s="4" customFormat="1" ht="44.25" customHeight="1" x14ac:dyDescent="0.25">
      <c r="A1" s="57" t="s">
        <v>29</v>
      </c>
      <c r="B1" s="58"/>
      <c r="C1" s="58"/>
      <c r="D1" s="58"/>
      <c r="E1" s="58"/>
      <c r="F1" s="58"/>
      <c r="G1" s="58"/>
      <c r="H1" s="58"/>
      <c r="I1" s="58"/>
      <c r="J1" s="59"/>
    </row>
    <row r="2" spans="1:10" s="34" customFormat="1" x14ac:dyDescent="0.25">
      <c r="A2" s="60" t="s">
        <v>40</v>
      </c>
      <c r="B2" s="61"/>
      <c r="C2" s="61"/>
      <c r="D2" s="61"/>
      <c r="E2" s="61"/>
      <c r="F2" s="61"/>
      <c r="G2" s="61"/>
      <c r="H2" s="61"/>
      <c r="I2" s="61"/>
      <c r="J2" s="62"/>
    </row>
    <row r="3" spans="1:10" s="34" customFormat="1" ht="12" x14ac:dyDescent="0.2">
      <c r="A3" s="64"/>
      <c r="B3" s="64"/>
      <c r="C3" s="64"/>
      <c r="D3" s="64"/>
      <c r="E3" s="64"/>
      <c r="F3" s="64"/>
      <c r="G3" s="64"/>
      <c r="H3" s="64"/>
      <c r="I3" s="64"/>
      <c r="J3" s="64"/>
    </row>
    <row r="4" spans="1:10" s="6" customFormat="1" x14ac:dyDescent="0.25">
      <c r="A4" s="66" t="s">
        <v>37</v>
      </c>
      <c r="B4" s="66"/>
      <c r="C4" s="66"/>
      <c r="D4" s="66"/>
      <c r="E4" s="66"/>
      <c r="F4" s="66"/>
      <c r="G4" s="66"/>
      <c r="H4" s="66"/>
      <c r="I4" s="66"/>
      <c r="J4" s="66"/>
    </row>
    <row r="5" spans="1:10" s="34" customFormat="1" ht="12" x14ac:dyDescent="0.2">
      <c r="A5" s="37"/>
      <c r="B5" s="37"/>
      <c r="C5" s="37"/>
      <c r="D5" s="37"/>
      <c r="E5" s="37"/>
      <c r="F5" s="37"/>
      <c r="G5" s="37"/>
      <c r="H5" s="37"/>
      <c r="I5" s="37"/>
      <c r="J5" s="37"/>
    </row>
    <row r="6" spans="1:10" s="6" customFormat="1" x14ac:dyDescent="0.25">
      <c r="A6" s="63" t="s">
        <v>33</v>
      </c>
      <c r="B6" s="63"/>
      <c r="C6" s="63"/>
      <c r="D6" s="63"/>
      <c r="E6" s="63"/>
      <c r="F6" s="63"/>
      <c r="G6" s="63"/>
      <c r="H6" s="63"/>
      <c r="I6" s="63"/>
      <c r="J6" s="63"/>
    </row>
    <row r="7" spans="1:10" s="29" customFormat="1" ht="12.75" x14ac:dyDescent="0.2">
      <c r="A7" s="65"/>
      <c r="B7" s="65"/>
      <c r="C7" s="65"/>
      <c r="D7" s="65"/>
      <c r="E7" s="65"/>
      <c r="F7" s="65"/>
      <c r="G7" s="65"/>
      <c r="H7" s="65"/>
      <c r="I7" s="65"/>
      <c r="J7" s="65"/>
    </row>
    <row r="8" spans="1:10" s="6" customFormat="1" ht="20.100000000000001" customHeight="1" x14ac:dyDescent="0.25">
      <c r="A8" s="49" t="s">
        <v>24</v>
      </c>
      <c r="B8" s="15"/>
      <c r="C8" s="50" t="s">
        <v>28</v>
      </c>
      <c r="D8" s="50"/>
      <c r="E8" s="50"/>
      <c r="F8" s="15"/>
      <c r="G8" s="51" t="s">
        <v>38</v>
      </c>
      <c r="H8" s="52"/>
      <c r="I8" s="15"/>
      <c r="J8" s="40" t="s">
        <v>41</v>
      </c>
    </row>
    <row r="9" spans="1:10" ht="33" customHeight="1" x14ac:dyDescent="0.25">
      <c r="A9" s="49"/>
      <c r="B9" s="16"/>
      <c r="C9" s="53" t="s">
        <v>46</v>
      </c>
      <c r="D9" s="53" t="s">
        <v>48</v>
      </c>
      <c r="E9" s="53" t="s">
        <v>30</v>
      </c>
      <c r="F9" s="7"/>
      <c r="G9" s="53" t="s">
        <v>26</v>
      </c>
      <c r="H9" s="53" t="s">
        <v>27</v>
      </c>
      <c r="I9" s="7"/>
      <c r="J9" s="53" t="s">
        <v>26</v>
      </c>
    </row>
    <row r="10" spans="1:10" ht="33" customHeight="1" x14ac:dyDescent="0.25">
      <c r="A10" s="49"/>
      <c r="B10" s="16"/>
      <c r="C10" s="53"/>
      <c r="D10" s="53"/>
      <c r="E10" s="53"/>
      <c r="F10" s="7"/>
      <c r="G10" s="53"/>
      <c r="H10" s="53"/>
      <c r="I10" s="7"/>
      <c r="J10" s="53"/>
    </row>
    <row r="11" spans="1:10" ht="20.100000000000001" customHeight="1" x14ac:dyDescent="0.25">
      <c r="A11" s="20" t="s">
        <v>17</v>
      </c>
      <c r="B11" s="17"/>
      <c r="C11" s="23">
        <f>C41</f>
        <v>81</v>
      </c>
      <c r="D11" s="23">
        <f>D41</f>
        <v>27</v>
      </c>
      <c r="E11" s="41">
        <f>E41</f>
        <v>54</v>
      </c>
      <c r="F11" s="7"/>
      <c r="G11" s="23">
        <f>G41</f>
        <v>9</v>
      </c>
      <c r="H11" s="23">
        <f>H41</f>
        <v>4</v>
      </c>
      <c r="I11" s="7"/>
      <c r="J11" s="23">
        <f>J41</f>
        <v>6</v>
      </c>
    </row>
    <row r="12" spans="1:10" ht="20.100000000000001" customHeight="1" x14ac:dyDescent="0.25">
      <c r="A12" s="21" t="s">
        <v>18</v>
      </c>
      <c r="B12" s="17"/>
      <c r="C12" s="10">
        <f>C63</f>
        <v>34</v>
      </c>
      <c r="D12" s="10">
        <f>D63</f>
        <v>18</v>
      </c>
      <c r="E12" s="42">
        <f>E63</f>
        <v>16</v>
      </c>
      <c r="F12" s="7"/>
      <c r="G12" s="10">
        <f>G63</f>
        <v>1</v>
      </c>
      <c r="H12" s="10">
        <f>H63</f>
        <v>1</v>
      </c>
      <c r="I12" s="7"/>
      <c r="J12" s="10">
        <f>J63</f>
        <v>2</v>
      </c>
    </row>
    <row r="13" spans="1:10" ht="20.100000000000001" customHeight="1" x14ac:dyDescent="0.25">
      <c r="A13" s="20" t="s">
        <v>19</v>
      </c>
      <c r="B13" s="17"/>
      <c r="C13" s="23">
        <f>C86</f>
        <v>84</v>
      </c>
      <c r="D13" s="11">
        <f>D86</f>
        <v>41</v>
      </c>
      <c r="E13" s="41">
        <f>E86</f>
        <v>43</v>
      </c>
      <c r="F13" s="7"/>
      <c r="G13" s="11">
        <f>G86</f>
        <v>11</v>
      </c>
      <c r="H13" s="23">
        <f>H86</f>
        <v>9</v>
      </c>
      <c r="I13" s="7"/>
      <c r="J13" s="23">
        <f>J86</f>
        <v>6</v>
      </c>
    </row>
    <row r="14" spans="1:10" ht="20.100000000000001" customHeight="1" x14ac:dyDescent="0.25">
      <c r="A14" s="22" t="s">
        <v>0</v>
      </c>
      <c r="B14" s="18"/>
      <c r="C14" s="24">
        <f>SUM(C11:C13)</f>
        <v>199</v>
      </c>
      <c r="D14" s="24">
        <f>SUM(D11:D13)</f>
        <v>86</v>
      </c>
      <c r="E14" s="43">
        <f>SUM(E11:E13)</f>
        <v>113</v>
      </c>
      <c r="F14" s="19"/>
      <c r="G14" s="24">
        <f>SUM(G11:G13)</f>
        <v>21</v>
      </c>
      <c r="H14" s="24">
        <f>SUM(H11:H13)</f>
        <v>14</v>
      </c>
      <c r="I14" s="19"/>
      <c r="J14" s="24">
        <f>SUM(J11:J13)</f>
        <v>14</v>
      </c>
    </row>
    <row r="15" spans="1:10" s="26" customFormat="1" ht="15" x14ac:dyDescent="0.25">
      <c r="A15" s="45" t="s">
        <v>31</v>
      </c>
      <c r="B15" s="45"/>
      <c r="C15" s="45"/>
      <c r="D15" s="45"/>
      <c r="E15" s="45"/>
      <c r="F15" s="45"/>
      <c r="G15" s="45"/>
      <c r="H15" s="45"/>
      <c r="I15" s="45"/>
      <c r="J15" s="45"/>
    </row>
    <row r="16" spans="1:10" s="26" customFormat="1" ht="15" x14ac:dyDescent="0.25">
      <c r="A16" s="46" t="s">
        <v>32</v>
      </c>
      <c r="B16" s="46"/>
      <c r="C16" s="46"/>
      <c r="D16" s="46"/>
      <c r="E16" s="46"/>
      <c r="F16" s="46"/>
      <c r="G16" s="46"/>
      <c r="H16" s="46"/>
      <c r="I16" s="46"/>
      <c r="J16" s="46"/>
    </row>
    <row r="17" spans="1:10" s="26" customFormat="1" ht="15" x14ac:dyDescent="0.25">
      <c r="A17" s="27"/>
      <c r="B17" s="27"/>
      <c r="C17" s="27"/>
      <c r="D17" s="27"/>
      <c r="E17" s="27"/>
      <c r="F17" s="27"/>
      <c r="G17" s="27"/>
      <c r="H17" s="27"/>
      <c r="I17" s="27"/>
      <c r="J17" s="27"/>
    </row>
    <row r="18" spans="1:10" s="26" customFormat="1" ht="15" x14ac:dyDescent="0.25">
      <c r="A18" s="27"/>
      <c r="B18" s="27"/>
      <c r="C18" s="27"/>
      <c r="D18" s="27"/>
      <c r="E18" s="27"/>
      <c r="F18" s="27"/>
      <c r="G18" s="27"/>
      <c r="H18" s="27"/>
      <c r="I18" s="27"/>
      <c r="J18" s="27"/>
    </row>
    <row r="19" spans="1:10" x14ac:dyDescent="0.25">
      <c r="A19" s="55" t="s">
        <v>34</v>
      </c>
      <c r="B19" s="55"/>
      <c r="C19" s="55"/>
      <c r="D19" s="55"/>
      <c r="E19" s="55"/>
      <c r="F19" s="55"/>
      <c r="G19" s="55"/>
      <c r="H19" s="55"/>
      <c r="I19" s="55"/>
      <c r="J19" s="55"/>
    </row>
    <row r="20" spans="1:10" s="30" customFormat="1" ht="15" customHeight="1" x14ac:dyDescent="0.2">
      <c r="A20" s="48"/>
      <c r="B20" s="48"/>
      <c r="C20" s="48"/>
      <c r="D20" s="48"/>
      <c r="E20" s="48"/>
      <c r="F20" s="48"/>
      <c r="G20" s="48"/>
      <c r="H20" s="48"/>
      <c r="I20" s="48"/>
      <c r="J20" s="48"/>
    </row>
    <row r="21" spans="1:10" s="28" customFormat="1" ht="15" x14ac:dyDescent="0.25">
      <c r="A21" s="47" t="s">
        <v>42</v>
      </c>
      <c r="B21" s="47"/>
      <c r="C21" s="47"/>
      <c r="D21" s="47"/>
      <c r="E21" s="47"/>
      <c r="F21" s="47"/>
      <c r="G21" s="47"/>
      <c r="H21" s="47"/>
      <c r="I21" s="47"/>
      <c r="J21" s="47"/>
    </row>
    <row r="22" spans="1:10" s="30" customFormat="1" ht="12.75" x14ac:dyDescent="0.2">
      <c r="A22" s="48"/>
      <c r="B22" s="48"/>
      <c r="C22" s="48"/>
      <c r="D22" s="48"/>
      <c r="E22" s="48"/>
      <c r="F22" s="48"/>
      <c r="G22" s="48"/>
      <c r="H22" s="48"/>
      <c r="I22" s="48"/>
      <c r="J22" s="48"/>
    </row>
    <row r="23" spans="1:10" s="28" customFormat="1" ht="41.25" customHeight="1" x14ac:dyDescent="0.25">
      <c r="A23" s="54" t="s">
        <v>49</v>
      </c>
      <c r="B23" s="54"/>
      <c r="C23" s="54"/>
      <c r="D23" s="54"/>
      <c r="E23" s="54"/>
      <c r="F23" s="54"/>
      <c r="G23" s="54"/>
      <c r="H23" s="54"/>
      <c r="I23" s="54"/>
      <c r="J23" s="54"/>
    </row>
    <row r="24" spans="1:10" s="30" customFormat="1" ht="12.75" x14ac:dyDescent="0.2">
      <c r="A24" s="31"/>
      <c r="B24" s="31"/>
      <c r="C24" s="31"/>
      <c r="D24" s="31"/>
      <c r="E24" s="31"/>
      <c r="F24" s="31"/>
      <c r="G24" s="31"/>
      <c r="H24" s="31"/>
      <c r="I24" s="31"/>
      <c r="J24" s="31"/>
    </row>
    <row r="25" spans="1:10" s="6" customFormat="1" ht="20.100000000000001" customHeight="1" x14ac:dyDescent="0.25">
      <c r="A25" s="49" t="s">
        <v>25</v>
      </c>
      <c r="B25" s="15"/>
      <c r="C25" s="50" t="s">
        <v>28</v>
      </c>
      <c r="D25" s="50"/>
      <c r="E25" s="50"/>
      <c r="F25" s="15"/>
      <c r="G25" s="51" t="s">
        <v>38</v>
      </c>
      <c r="H25" s="52"/>
      <c r="I25" s="15"/>
      <c r="J25" s="40" t="s">
        <v>41</v>
      </c>
    </row>
    <row r="26" spans="1:10" ht="33" customHeight="1" x14ac:dyDescent="0.25">
      <c r="A26" s="49"/>
      <c r="B26" s="16"/>
      <c r="C26" s="53" t="s">
        <v>46</v>
      </c>
      <c r="D26" s="53" t="str">
        <f>D9</f>
        <v>Total Transitions Through February 2017</v>
      </c>
      <c r="E26" s="53" t="s">
        <v>30</v>
      </c>
      <c r="F26" s="7"/>
      <c r="G26" s="53" t="s">
        <v>26</v>
      </c>
      <c r="H26" s="53" t="s">
        <v>27</v>
      </c>
      <c r="I26" s="7"/>
      <c r="J26" s="53" t="s">
        <v>26</v>
      </c>
    </row>
    <row r="27" spans="1:10" ht="33" customHeight="1" x14ac:dyDescent="0.25">
      <c r="A27" s="49"/>
      <c r="B27" s="16"/>
      <c r="C27" s="53"/>
      <c r="D27" s="53"/>
      <c r="E27" s="53"/>
      <c r="F27" s="7"/>
      <c r="G27" s="53"/>
      <c r="H27" s="53"/>
      <c r="I27" s="7"/>
      <c r="J27" s="53"/>
    </row>
    <row r="28" spans="1:10" ht="20.100000000000001" customHeight="1" x14ac:dyDescent="0.25">
      <c r="A28" s="13" t="s">
        <v>22</v>
      </c>
      <c r="B28" s="17"/>
      <c r="C28" s="23">
        <v>9</v>
      </c>
      <c r="D28" s="12">
        <v>1</v>
      </c>
      <c r="E28" s="41">
        <f t="shared" ref="E28:E40" si="0">C28-D28</f>
        <v>8</v>
      </c>
      <c r="F28" s="7"/>
      <c r="G28" s="12">
        <v>0</v>
      </c>
      <c r="H28" s="23">
        <v>0</v>
      </c>
      <c r="I28" s="7"/>
      <c r="J28" s="12">
        <v>0</v>
      </c>
    </row>
    <row r="29" spans="1:10" ht="20.100000000000001" customHeight="1" x14ac:dyDescent="0.25">
      <c r="A29" s="14" t="s">
        <v>21</v>
      </c>
      <c r="B29" s="17"/>
      <c r="C29" s="10">
        <v>4</v>
      </c>
      <c r="D29" s="9">
        <v>0</v>
      </c>
      <c r="E29" s="42">
        <f t="shared" si="0"/>
        <v>4</v>
      </c>
      <c r="F29" s="7"/>
      <c r="G29" s="9">
        <v>0</v>
      </c>
      <c r="H29" s="10">
        <v>0</v>
      </c>
      <c r="I29" s="7"/>
      <c r="J29" s="9">
        <v>0</v>
      </c>
    </row>
    <row r="30" spans="1:10" ht="20.100000000000001" customHeight="1" x14ac:dyDescent="0.25">
      <c r="A30" s="13" t="s">
        <v>1</v>
      </c>
      <c r="B30" s="17"/>
      <c r="C30" s="11">
        <v>7</v>
      </c>
      <c r="D30" s="8">
        <v>3</v>
      </c>
      <c r="E30" s="44">
        <f t="shared" si="0"/>
        <v>4</v>
      </c>
      <c r="F30" s="7"/>
      <c r="G30" s="11">
        <v>1</v>
      </c>
      <c r="H30" s="11">
        <v>0</v>
      </c>
      <c r="I30" s="7"/>
      <c r="J30" s="11">
        <v>1</v>
      </c>
    </row>
    <row r="31" spans="1:10" ht="20.100000000000001" customHeight="1" x14ac:dyDescent="0.25">
      <c r="A31" s="14" t="s">
        <v>20</v>
      </c>
      <c r="B31" s="17"/>
      <c r="C31" s="10">
        <v>2</v>
      </c>
      <c r="D31" s="9">
        <v>1</v>
      </c>
      <c r="E31" s="42">
        <f t="shared" si="0"/>
        <v>1</v>
      </c>
      <c r="F31" s="7"/>
      <c r="G31" s="10">
        <v>0</v>
      </c>
      <c r="H31" s="10">
        <v>0</v>
      </c>
      <c r="I31" s="7"/>
      <c r="J31" s="10">
        <v>0</v>
      </c>
    </row>
    <row r="32" spans="1:10" ht="20.100000000000001" customHeight="1" x14ac:dyDescent="0.25">
      <c r="A32" s="13" t="s">
        <v>7</v>
      </c>
      <c r="B32" s="17"/>
      <c r="C32" s="11">
        <v>0</v>
      </c>
      <c r="D32" s="8">
        <v>0</v>
      </c>
      <c r="E32" s="44">
        <f t="shared" si="0"/>
        <v>0</v>
      </c>
      <c r="F32" s="7"/>
      <c r="G32" s="11">
        <v>0</v>
      </c>
      <c r="H32" s="11">
        <v>0</v>
      </c>
      <c r="I32" s="7"/>
      <c r="J32" s="11">
        <v>0</v>
      </c>
    </row>
    <row r="33" spans="1:10" ht="20.100000000000001" customHeight="1" x14ac:dyDescent="0.25">
      <c r="A33" s="14" t="s">
        <v>2</v>
      </c>
      <c r="B33" s="17"/>
      <c r="C33" s="10">
        <v>10</v>
      </c>
      <c r="D33" s="9">
        <v>7</v>
      </c>
      <c r="E33" s="42">
        <f>C33-D33</f>
        <v>3</v>
      </c>
      <c r="F33" s="7"/>
      <c r="G33" s="10">
        <v>0</v>
      </c>
      <c r="H33" s="10">
        <v>1</v>
      </c>
      <c r="I33" s="7"/>
      <c r="J33" s="10">
        <v>1</v>
      </c>
    </row>
    <row r="34" spans="1:10" ht="20.100000000000001" customHeight="1" x14ac:dyDescent="0.25">
      <c r="A34" s="13" t="s">
        <v>3</v>
      </c>
      <c r="B34" s="17"/>
      <c r="C34" s="11">
        <v>13</v>
      </c>
      <c r="D34" s="8">
        <v>7</v>
      </c>
      <c r="E34" s="44">
        <f t="shared" si="0"/>
        <v>6</v>
      </c>
      <c r="F34" s="7"/>
      <c r="G34" s="11">
        <v>2</v>
      </c>
      <c r="H34" s="11">
        <v>1</v>
      </c>
      <c r="I34" s="7"/>
      <c r="J34" s="11">
        <v>1</v>
      </c>
    </row>
    <row r="35" spans="1:10" ht="20.100000000000001" customHeight="1" x14ac:dyDescent="0.25">
      <c r="A35" s="14" t="s">
        <v>15</v>
      </c>
      <c r="B35" s="17"/>
      <c r="C35" s="10">
        <v>1</v>
      </c>
      <c r="D35" s="9">
        <v>0</v>
      </c>
      <c r="E35" s="42">
        <f t="shared" si="0"/>
        <v>1</v>
      </c>
      <c r="F35" s="7"/>
      <c r="G35" s="10">
        <v>0</v>
      </c>
      <c r="H35" s="10">
        <v>0</v>
      </c>
      <c r="I35" s="7"/>
      <c r="J35" s="10">
        <v>0</v>
      </c>
    </row>
    <row r="36" spans="1:10" ht="20.100000000000001" customHeight="1" x14ac:dyDescent="0.25">
      <c r="A36" s="13" t="s">
        <v>23</v>
      </c>
      <c r="B36" s="17"/>
      <c r="C36" s="11">
        <v>3</v>
      </c>
      <c r="D36" s="8">
        <v>2</v>
      </c>
      <c r="E36" s="44">
        <f t="shared" si="0"/>
        <v>1</v>
      </c>
      <c r="F36" s="7"/>
      <c r="G36" s="11">
        <v>1</v>
      </c>
      <c r="H36" s="11">
        <v>1</v>
      </c>
      <c r="I36" s="7"/>
      <c r="J36" s="11">
        <v>3</v>
      </c>
    </row>
    <row r="37" spans="1:10" ht="20.100000000000001" customHeight="1" x14ac:dyDescent="0.25">
      <c r="A37" s="14" t="s">
        <v>4</v>
      </c>
      <c r="B37" s="17"/>
      <c r="C37" s="10">
        <v>16</v>
      </c>
      <c r="D37" s="9">
        <v>2</v>
      </c>
      <c r="E37" s="42">
        <f t="shared" si="0"/>
        <v>14</v>
      </c>
      <c r="F37" s="7"/>
      <c r="G37" s="10">
        <v>4</v>
      </c>
      <c r="H37" s="10">
        <v>0</v>
      </c>
      <c r="I37" s="7"/>
      <c r="J37" s="10">
        <v>0</v>
      </c>
    </row>
    <row r="38" spans="1:10" ht="20.100000000000001" customHeight="1" x14ac:dyDescent="0.25">
      <c r="A38" s="25" t="s">
        <v>5</v>
      </c>
      <c r="B38" s="17"/>
      <c r="C38" s="11">
        <v>7</v>
      </c>
      <c r="D38" s="8">
        <v>4</v>
      </c>
      <c r="E38" s="44">
        <f t="shared" si="0"/>
        <v>3</v>
      </c>
      <c r="F38" s="7"/>
      <c r="G38" s="11">
        <v>1</v>
      </c>
      <c r="H38" s="11">
        <v>1</v>
      </c>
      <c r="I38" s="7"/>
      <c r="J38" s="11">
        <v>0</v>
      </c>
    </row>
    <row r="39" spans="1:10" ht="20.100000000000001" customHeight="1" x14ac:dyDescent="0.25">
      <c r="A39" s="21" t="s">
        <v>8</v>
      </c>
      <c r="B39" s="17"/>
      <c r="C39" s="10">
        <v>4</v>
      </c>
      <c r="D39" s="9">
        <v>0</v>
      </c>
      <c r="E39" s="42">
        <f t="shared" si="0"/>
        <v>4</v>
      </c>
      <c r="F39" s="7"/>
      <c r="G39" s="10">
        <v>0</v>
      </c>
      <c r="H39" s="10">
        <v>0</v>
      </c>
      <c r="I39" s="7"/>
      <c r="J39" s="10">
        <v>0</v>
      </c>
    </row>
    <row r="40" spans="1:10" ht="20.100000000000001" customHeight="1" x14ac:dyDescent="0.25">
      <c r="A40" s="25" t="s">
        <v>9</v>
      </c>
      <c r="B40" s="17"/>
      <c r="C40" s="11">
        <v>5</v>
      </c>
      <c r="D40" s="8">
        <v>0</v>
      </c>
      <c r="E40" s="44">
        <f t="shared" si="0"/>
        <v>5</v>
      </c>
      <c r="F40" s="7"/>
      <c r="G40" s="11">
        <v>0</v>
      </c>
      <c r="H40" s="11">
        <v>0</v>
      </c>
      <c r="I40" s="7"/>
      <c r="J40" s="11">
        <v>0</v>
      </c>
    </row>
    <row r="41" spans="1:10" ht="20.100000000000001" customHeight="1" x14ac:dyDescent="0.25">
      <c r="A41" s="22" t="s">
        <v>0</v>
      </c>
      <c r="B41" s="18"/>
      <c r="C41" s="24">
        <f>SUM(C28:C40)</f>
        <v>81</v>
      </c>
      <c r="D41" s="24">
        <f>SUM(D28:D40)</f>
        <v>27</v>
      </c>
      <c r="E41" s="43">
        <f>SUM(E28:E40)</f>
        <v>54</v>
      </c>
      <c r="F41" s="19"/>
      <c r="G41" s="24">
        <f>SUM(G28:G40)</f>
        <v>9</v>
      </c>
      <c r="H41" s="24">
        <f>SUM(H28:H40)</f>
        <v>4</v>
      </c>
      <c r="I41" s="19"/>
      <c r="J41" s="24">
        <f>SUM(J28:J40)</f>
        <v>6</v>
      </c>
    </row>
    <row r="42" spans="1:10" s="26" customFormat="1" ht="15" x14ac:dyDescent="0.25">
      <c r="A42" s="45" t="s">
        <v>31</v>
      </c>
      <c r="B42" s="45"/>
      <c r="C42" s="45"/>
      <c r="D42" s="45"/>
      <c r="E42" s="45"/>
      <c r="F42" s="45"/>
      <c r="G42" s="45"/>
      <c r="H42" s="45"/>
      <c r="I42" s="45"/>
      <c r="J42" s="45"/>
    </row>
    <row r="43" spans="1:10" s="26" customFormat="1" ht="15" x14ac:dyDescent="0.25">
      <c r="A43" s="46" t="s">
        <v>39</v>
      </c>
      <c r="B43" s="46"/>
      <c r="C43" s="46"/>
      <c r="D43" s="46"/>
      <c r="E43" s="46"/>
      <c r="F43" s="46"/>
      <c r="G43" s="46"/>
      <c r="H43" s="46"/>
      <c r="I43" s="46"/>
      <c r="J43" s="46"/>
    </row>
    <row r="44" spans="1:10" s="35" customFormat="1" ht="15" x14ac:dyDescent="0.25">
      <c r="A44" s="36"/>
      <c r="B44" s="36"/>
      <c r="C44" s="36"/>
      <c r="D44" s="36"/>
      <c r="E44" s="36"/>
      <c r="F44" s="36"/>
      <c r="G44" s="36"/>
      <c r="H44" s="36"/>
      <c r="I44" s="36"/>
      <c r="J44" s="36"/>
    </row>
    <row r="45" spans="1:10" x14ac:dyDescent="0.25">
      <c r="A45" s="55" t="s">
        <v>35</v>
      </c>
      <c r="B45" s="55"/>
      <c r="C45" s="55"/>
      <c r="D45" s="55"/>
      <c r="E45" s="55"/>
      <c r="F45" s="55"/>
      <c r="G45" s="55"/>
      <c r="H45" s="55"/>
      <c r="I45" s="55"/>
      <c r="J45" s="55"/>
    </row>
    <row r="46" spans="1:10" s="32" customFormat="1" ht="15" customHeight="1" x14ac:dyDescent="0.2">
      <c r="A46" s="56"/>
      <c r="B46" s="56"/>
      <c r="C46" s="56"/>
      <c r="D46" s="56"/>
      <c r="E46" s="56"/>
      <c r="F46" s="56"/>
      <c r="G46" s="56"/>
      <c r="H46" s="56"/>
      <c r="I46" s="56"/>
      <c r="J46" s="56"/>
    </row>
    <row r="47" spans="1:10" s="28" customFormat="1" ht="15.75" customHeight="1" x14ac:dyDescent="0.25">
      <c r="A47" s="47" t="s">
        <v>43</v>
      </c>
      <c r="B47" s="47"/>
      <c r="C47" s="47"/>
      <c r="D47" s="47"/>
      <c r="E47" s="47"/>
      <c r="F47" s="47"/>
      <c r="G47" s="47"/>
      <c r="H47" s="47"/>
      <c r="I47" s="47"/>
      <c r="J47" s="47"/>
    </row>
    <row r="48" spans="1:10" s="30" customFormat="1" ht="12.75" x14ac:dyDescent="0.2">
      <c r="A48" s="48"/>
      <c r="B48" s="48"/>
      <c r="C48" s="48"/>
      <c r="D48" s="48"/>
      <c r="E48" s="48"/>
      <c r="F48" s="48"/>
      <c r="G48" s="48"/>
      <c r="H48" s="48"/>
      <c r="I48" s="48"/>
      <c r="J48" s="48"/>
    </row>
    <row r="49" spans="1:10" s="28" customFormat="1" ht="30" customHeight="1" x14ac:dyDescent="0.25">
      <c r="A49" s="54" t="s">
        <v>44</v>
      </c>
      <c r="B49" s="54"/>
      <c r="C49" s="54"/>
      <c r="D49" s="54"/>
      <c r="E49" s="54"/>
      <c r="F49" s="54"/>
      <c r="G49" s="54"/>
      <c r="H49" s="54"/>
      <c r="I49" s="54"/>
      <c r="J49" s="54"/>
    </row>
    <row r="50" spans="1:10" s="30" customFormat="1" ht="12.75" x14ac:dyDescent="0.2">
      <c r="A50" s="31"/>
      <c r="B50" s="31"/>
      <c r="C50" s="31"/>
      <c r="D50" s="31"/>
      <c r="E50" s="31"/>
      <c r="F50" s="31"/>
      <c r="G50" s="31"/>
      <c r="H50" s="31"/>
      <c r="I50" s="31"/>
      <c r="J50" s="31"/>
    </row>
    <row r="51" spans="1:10" s="6" customFormat="1" ht="20.100000000000001" customHeight="1" x14ac:dyDescent="0.25">
      <c r="A51" s="49" t="s">
        <v>25</v>
      </c>
      <c r="B51" s="15"/>
      <c r="C51" s="50" t="s">
        <v>28</v>
      </c>
      <c r="D51" s="50"/>
      <c r="E51" s="50"/>
      <c r="F51" s="15"/>
      <c r="G51" s="51" t="s">
        <v>38</v>
      </c>
      <c r="H51" s="52"/>
      <c r="I51" s="15"/>
      <c r="J51" s="40" t="s">
        <v>41</v>
      </c>
    </row>
    <row r="52" spans="1:10" ht="33" customHeight="1" x14ac:dyDescent="0.25">
      <c r="A52" s="49"/>
      <c r="B52" s="16"/>
      <c r="C52" s="53" t="s">
        <v>46</v>
      </c>
      <c r="D52" s="53" t="str">
        <f>D26</f>
        <v>Total Transitions Through February 2017</v>
      </c>
      <c r="E52" s="53" t="s">
        <v>30</v>
      </c>
      <c r="F52" s="7"/>
      <c r="G52" s="53" t="s">
        <v>26</v>
      </c>
      <c r="H52" s="53" t="s">
        <v>27</v>
      </c>
      <c r="I52" s="7"/>
      <c r="J52" s="53" t="s">
        <v>26</v>
      </c>
    </row>
    <row r="53" spans="1:10" ht="33" customHeight="1" x14ac:dyDescent="0.25">
      <c r="A53" s="49"/>
      <c r="B53" s="16"/>
      <c r="C53" s="53"/>
      <c r="D53" s="53"/>
      <c r="E53" s="53"/>
      <c r="F53" s="7"/>
      <c r="G53" s="53"/>
      <c r="H53" s="53"/>
      <c r="I53" s="7"/>
      <c r="J53" s="53"/>
    </row>
    <row r="54" spans="1:10" ht="20.100000000000001" customHeight="1" x14ac:dyDescent="0.25">
      <c r="A54" s="13" t="s">
        <v>10</v>
      </c>
      <c r="B54" s="17"/>
      <c r="C54" s="23">
        <v>2</v>
      </c>
      <c r="D54" s="12">
        <v>0</v>
      </c>
      <c r="E54" s="41">
        <f t="shared" ref="E54:E62" si="1">C54-D54</f>
        <v>2</v>
      </c>
      <c r="F54" s="7"/>
      <c r="G54" s="12">
        <v>0</v>
      </c>
      <c r="H54" s="23">
        <v>0</v>
      </c>
      <c r="I54" s="7"/>
      <c r="J54" s="12">
        <v>0</v>
      </c>
    </row>
    <row r="55" spans="1:10" ht="20.100000000000001" customHeight="1" x14ac:dyDescent="0.25">
      <c r="A55" s="14" t="s">
        <v>6</v>
      </c>
      <c r="B55" s="17"/>
      <c r="C55" s="10">
        <v>17</v>
      </c>
      <c r="D55" s="9">
        <v>8</v>
      </c>
      <c r="E55" s="42">
        <f t="shared" si="1"/>
        <v>9</v>
      </c>
      <c r="F55" s="7"/>
      <c r="G55" s="9">
        <v>0</v>
      </c>
      <c r="H55" s="10">
        <v>0</v>
      </c>
      <c r="I55" s="7"/>
      <c r="J55" s="9">
        <v>1</v>
      </c>
    </row>
    <row r="56" spans="1:10" ht="20.100000000000001" customHeight="1" x14ac:dyDescent="0.25">
      <c r="A56" s="13" t="s">
        <v>21</v>
      </c>
      <c r="B56" s="17"/>
      <c r="C56" s="11">
        <v>1</v>
      </c>
      <c r="D56" s="8">
        <v>0</v>
      </c>
      <c r="E56" s="44">
        <f t="shared" si="1"/>
        <v>1</v>
      </c>
      <c r="F56" s="7"/>
      <c r="G56" s="8">
        <v>0</v>
      </c>
      <c r="H56" s="11">
        <v>0</v>
      </c>
      <c r="I56" s="7"/>
      <c r="J56" s="11">
        <v>0</v>
      </c>
    </row>
    <row r="57" spans="1:10" ht="20.100000000000001" customHeight="1" x14ac:dyDescent="0.25">
      <c r="A57" s="14" t="s">
        <v>11</v>
      </c>
      <c r="B57" s="17"/>
      <c r="C57" s="10">
        <v>2</v>
      </c>
      <c r="D57" s="9">
        <v>0</v>
      </c>
      <c r="E57" s="42">
        <f t="shared" si="1"/>
        <v>2</v>
      </c>
      <c r="F57" s="7"/>
      <c r="G57" s="9">
        <v>0</v>
      </c>
      <c r="H57" s="10">
        <v>0</v>
      </c>
      <c r="I57" s="7"/>
      <c r="J57" s="10">
        <v>0</v>
      </c>
    </row>
    <row r="58" spans="1:10" ht="20.100000000000001" customHeight="1" x14ac:dyDescent="0.25">
      <c r="A58" s="13" t="s">
        <v>12</v>
      </c>
      <c r="B58" s="17"/>
      <c r="C58" s="11">
        <v>1</v>
      </c>
      <c r="D58" s="8">
        <v>0</v>
      </c>
      <c r="E58" s="44">
        <f t="shared" si="1"/>
        <v>1</v>
      </c>
      <c r="F58" s="7"/>
      <c r="G58" s="8">
        <v>0</v>
      </c>
      <c r="H58" s="11">
        <v>0</v>
      </c>
      <c r="I58" s="7"/>
      <c r="J58" s="11">
        <v>0</v>
      </c>
    </row>
    <row r="59" spans="1:10" ht="20.100000000000001" customHeight="1" x14ac:dyDescent="0.25">
      <c r="A59" s="14" t="s">
        <v>20</v>
      </c>
      <c r="B59" s="17"/>
      <c r="C59" s="10">
        <v>1</v>
      </c>
      <c r="D59" s="9">
        <v>0</v>
      </c>
      <c r="E59" s="42">
        <f t="shared" si="1"/>
        <v>1</v>
      </c>
      <c r="F59" s="7"/>
      <c r="G59" s="9">
        <v>0</v>
      </c>
      <c r="H59" s="10">
        <v>0</v>
      </c>
      <c r="I59" s="7"/>
      <c r="J59" s="10">
        <v>0</v>
      </c>
    </row>
    <row r="60" spans="1:10" ht="20.100000000000001" customHeight="1" x14ac:dyDescent="0.25">
      <c r="A60" s="13" t="s">
        <v>7</v>
      </c>
      <c r="B60" s="17"/>
      <c r="C60" s="11">
        <v>7</v>
      </c>
      <c r="D60" s="8">
        <v>9</v>
      </c>
      <c r="E60" s="44">
        <f t="shared" si="1"/>
        <v>-2</v>
      </c>
      <c r="F60" s="7"/>
      <c r="G60" s="8">
        <v>1</v>
      </c>
      <c r="H60" s="11">
        <v>1</v>
      </c>
      <c r="I60" s="7"/>
      <c r="J60" s="11">
        <v>1</v>
      </c>
    </row>
    <row r="61" spans="1:10" ht="20.100000000000001" customHeight="1" x14ac:dyDescent="0.25">
      <c r="A61" s="14" t="s">
        <v>2</v>
      </c>
      <c r="B61" s="17"/>
      <c r="C61" s="10">
        <v>0</v>
      </c>
      <c r="D61" s="9">
        <v>1</v>
      </c>
      <c r="E61" s="42">
        <f t="shared" si="1"/>
        <v>-1</v>
      </c>
      <c r="F61" s="7"/>
      <c r="G61" s="9">
        <v>0</v>
      </c>
      <c r="H61" s="10">
        <v>0</v>
      </c>
      <c r="I61" s="7"/>
      <c r="J61" s="10">
        <v>0</v>
      </c>
    </row>
    <row r="62" spans="1:10" ht="20.100000000000001" customHeight="1" x14ac:dyDescent="0.25">
      <c r="A62" s="13" t="s">
        <v>9</v>
      </c>
      <c r="B62" s="17"/>
      <c r="C62" s="11">
        <v>3</v>
      </c>
      <c r="D62" s="8">
        <v>0</v>
      </c>
      <c r="E62" s="44">
        <f t="shared" si="1"/>
        <v>3</v>
      </c>
      <c r="F62" s="7"/>
      <c r="G62" s="8">
        <v>0</v>
      </c>
      <c r="H62" s="11">
        <v>0</v>
      </c>
      <c r="I62" s="7"/>
      <c r="J62" s="11">
        <v>0</v>
      </c>
    </row>
    <row r="63" spans="1:10" ht="20.100000000000001" customHeight="1" x14ac:dyDescent="0.25">
      <c r="A63" s="22" t="s">
        <v>0</v>
      </c>
      <c r="B63" s="18"/>
      <c r="C63" s="24">
        <f>SUM(C54:C62)</f>
        <v>34</v>
      </c>
      <c r="D63" s="24">
        <f>SUM(D54:D62)</f>
        <v>18</v>
      </c>
      <c r="E63" s="43">
        <f>SUM(E54:E62)</f>
        <v>16</v>
      </c>
      <c r="F63" s="19"/>
      <c r="G63" s="24">
        <f>SUM(G54:G62)</f>
        <v>1</v>
      </c>
      <c r="H63" s="24">
        <f>SUM(H54:H62)</f>
        <v>1</v>
      </c>
      <c r="I63" s="19"/>
      <c r="J63" s="24">
        <f>SUM(J54:J62)</f>
        <v>2</v>
      </c>
    </row>
    <row r="64" spans="1:10" s="26" customFormat="1" ht="15" x14ac:dyDescent="0.25">
      <c r="A64" s="45" t="s">
        <v>31</v>
      </c>
      <c r="B64" s="45"/>
      <c r="C64" s="45"/>
      <c r="D64" s="45"/>
      <c r="E64" s="45"/>
      <c r="F64" s="45"/>
      <c r="G64" s="45"/>
      <c r="H64" s="45"/>
      <c r="I64" s="45"/>
      <c r="J64" s="45"/>
    </row>
    <row r="65" spans="1:10" s="26" customFormat="1" ht="15" x14ac:dyDescent="0.25">
      <c r="A65" s="46" t="s">
        <v>45</v>
      </c>
      <c r="B65" s="46"/>
      <c r="C65" s="46"/>
      <c r="D65" s="46"/>
      <c r="E65" s="46"/>
      <c r="F65" s="46"/>
      <c r="G65" s="46"/>
      <c r="H65" s="46"/>
      <c r="I65" s="46"/>
      <c r="J65" s="46"/>
    </row>
    <row r="66" spans="1:10" s="38" customFormat="1" ht="15" x14ac:dyDescent="0.25">
      <c r="A66" s="39"/>
      <c r="B66" s="39"/>
      <c r="C66" s="39"/>
      <c r="D66" s="39"/>
      <c r="E66" s="39"/>
      <c r="F66" s="39"/>
      <c r="G66" s="39"/>
      <c r="H66" s="39"/>
      <c r="I66" s="39"/>
      <c r="J66" s="39"/>
    </row>
    <row r="67" spans="1:10" x14ac:dyDescent="0.25">
      <c r="A67" s="55" t="s">
        <v>36</v>
      </c>
      <c r="B67" s="55"/>
      <c r="C67" s="55"/>
      <c r="D67" s="55"/>
      <c r="E67" s="55"/>
      <c r="F67" s="55"/>
      <c r="G67" s="55"/>
      <c r="H67" s="55"/>
      <c r="I67" s="55"/>
      <c r="J67" s="55"/>
    </row>
    <row r="68" spans="1:10" s="30" customFormat="1" ht="15" customHeight="1" x14ac:dyDescent="0.2">
      <c r="A68" s="48"/>
      <c r="B68" s="48"/>
      <c r="C68" s="48"/>
      <c r="D68" s="48"/>
      <c r="E68" s="48"/>
      <c r="F68" s="48"/>
      <c r="G68" s="48"/>
      <c r="H68" s="48"/>
      <c r="I68" s="48"/>
      <c r="J68" s="48"/>
    </row>
    <row r="69" spans="1:10" s="28" customFormat="1" ht="15.75" customHeight="1" x14ac:dyDescent="0.25">
      <c r="A69" s="47" t="s">
        <v>51</v>
      </c>
      <c r="B69" s="47"/>
      <c r="C69" s="47"/>
      <c r="D69" s="47"/>
      <c r="E69" s="47"/>
      <c r="F69" s="47"/>
      <c r="G69" s="47"/>
      <c r="H69" s="47"/>
      <c r="I69" s="47"/>
      <c r="J69" s="47"/>
    </row>
    <row r="70" spans="1:10" s="30" customFormat="1" ht="12.75" x14ac:dyDescent="0.2">
      <c r="A70" s="48"/>
      <c r="B70" s="48"/>
      <c r="C70" s="48"/>
      <c r="D70" s="48"/>
      <c r="E70" s="48"/>
      <c r="F70" s="48"/>
      <c r="G70" s="48"/>
      <c r="H70" s="48"/>
      <c r="I70" s="48"/>
      <c r="J70" s="48"/>
    </row>
    <row r="71" spans="1:10" s="28" customFormat="1" ht="46.5" customHeight="1" x14ac:dyDescent="0.25">
      <c r="A71" s="67" t="s">
        <v>50</v>
      </c>
      <c r="B71" s="68"/>
      <c r="C71" s="68"/>
      <c r="D71" s="68"/>
      <c r="E71" s="68"/>
      <c r="F71" s="68"/>
      <c r="G71" s="68"/>
      <c r="H71" s="68"/>
      <c r="I71" s="68"/>
      <c r="J71" s="68"/>
    </row>
    <row r="72" spans="1:10" s="30" customFormat="1" ht="12.75" x14ac:dyDescent="0.2">
      <c r="A72" s="31"/>
      <c r="B72" s="31"/>
      <c r="C72" s="31"/>
      <c r="D72" s="31"/>
      <c r="E72" s="31"/>
      <c r="F72" s="31"/>
      <c r="G72" s="31"/>
      <c r="H72" s="31"/>
      <c r="I72" s="31"/>
      <c r="J72" s="31"/>
    </row>
    <row r="73" spans="1:10" s="4" customFormat="1" ht="20.100000000000001" customHeight="1" x14ac:dyDescent="0.25">
      <c r="A73" s="49" t="s">
        <v>25</v>
      </c>
      <c r="B73" s="15"/>
      <c r="C73" s="50" t="s">
        <v>28</v>
      </c>
      <c r="D73" s="50"/>
      <c r="E73" s="50"/>
      <c r="F73" s="15"/>
      <c r="G73" s="51" t="s">
        <v>38</v>
      </c>
      <c r="H73" s="52"/>
      <c r="I73" s="15"/>
      <c r="J73" s="40" t="s">
        <v>41</v>
      </c>
    </row>
    <row r="74" spans="1:10" ht="33" customHeight="1" x14ac:dyDescent="0.25">
      <c r="A74" s="49"/>
      <c r="B74" s="16"/>
      <c r="C74" s="53" t="s">
        <v>46</v>
      </c>
      <c r="D74" s="53" t="str">
        <f>D52</f>
        <v>Total Transitions Through February 2017</v>
      </c>
      <c r="E74" s="53" t="s">
        <v>30</v>
      </c>
      <c r="F74" s="7"/>
      <c r="G74" s="53" t="s">
        <v>26</v>
      </c>
      <c r="H74" s="53" t="s">
        <v>27</v>
      </c>
      <c r="I74" s="7"/>
      <c r="J74" s="53" t="s">
        <v>26</v>
      </c>
    </row>
    <row r="75" spans="1:10" ht="33" customHeight="1" x14ac:dyDescent="0.25">
      <c r="A75" s="49"/>
      <c r="B75" s="16"/>
      <c r="C75" s="53"/>
      <c r="D75" s="53"/>
      <c r="E75" s="53"/>
      <c r="F75" s="7"/>
      <c r="G75" s="53"/>
      <c r="H75" s="53"/>
      <c r="I75" s="7"/>
      <c r="J75" s="53"/>
    </row>
    <row r="76" spans="1:10" ht="20.100000000000001" customHeight="1" x14ac:dyDescent="0.25">
      <c r="A76" s="20" t="s">
        <v>10</v>
      </c>
      <c r="B76" s="17"/>
      <c r="C76" s="23">
        <v>17</v>
      </c>
      <c r="D76" s="12">
        <v>5</v>
      </c>
      <c r="E76" s="41">
        <f t="shared" ref="E76:E85" si="2">C76-D76</f>
        <v>12</v>
      </c>
      <c r="F76" s="7"/>
      <c r="G76" s="12">
        <v>2</v>
      </c>
      <c r="H76" s="23">
        <v>2</v>
      </c>
      <c r="I76" s="7"/>
      <c r="J76" s="12">
        <v>1</v>
      </c>
    </row>
    <row r="77" spans="1:10" ht="20.100000000000001" customHeight="1" x14ac:dyDescent="0.25">
      <c r="A77" s="21" t="s">
        <v>11</v>
      </c>
      <c r="B77" s="17"/>
      <c r="C77" s="10">
        <v>2</v>
      </c>
      <c r="D77" s="9">
        <v>2</v>
      </c>
      <c r="E77" s="42">
        <f t="shared" si="2"/>
        <v>0</v>
      </c>
      <c r="F77" s="7"/>
      <c r="G77" s="9">
        <v>0</v>
      </c>
      <c r="H77" s="10">
        <v>0</v>
      </c>
      <c r="I77" s="7"/>
      <c r="J77" s="10">
        <v>0</v>
      </c>
    </row>
    <row r="78" spans="1:10" ht="20.100000000000001" customHeight="1" x14ac:dyDescent="0.25">
      <c r="A78" s="20" t="s">
        <v>12</v>
      </c>
      <c r="B78" s="17"/>
      <c r="C78" s="23">
        <v>20</v>
      </c>
      <c r="D78" s="8">
        <v>10</v>
      </c>
      <c r="E78" s="41">
        <f t="shared" si="2"/>
        <v>10</v>
      </c>
      <c r="F78" s="7"/>
      <c r="G78" s="8">
        <v>1</v>
      </c>
      <c r="H78" s="23">
        <v>0</v>
      </c>
      <c r="I78" s="7"/>
      <c r="J78" s="23">
        <v>1</v>
      </c>
    </row>
    <row r="79" spans="1:10" ht="20.100000000000001" customHeight="1" x14ac:dyDescent="0.25">
      <c r="A79" s="21" t="s">
        <v>13</v>
      </c>
      <c r="B79" s="17"/>
      <c r="C79" s="10">
        <v>22</v>
      </c>
      <c r="D79" s="9">
        <v>11</v>
      </c>
      <c r="E79" s="42">
        <f t="shared" si="2"/>
        <v>11</v>
      </c>
      <c r="F79" s="7"/>
      <c r="G79" s="9">
        <v>6</v>
      </c>
      <c r="H79" s="10">
        <v>4</v>
      </c>
      <c r="I79" s="7"/>
      <c r="J79" s="10">
        <v>2</v>
      </c>
    </row>
    <row r="80" spans="1:10" ht="20.100000000000001" customHeight="1" x14ac:dyDescent="0.25">
      <c r="A80" s="20" t="s">
        <v>14</v>
      </c>
      <c r="B80" s="17"/>
      <c r="C80" s="23">
        <v>19</v>
      </c>
      <c r="D80" s="12">
        <v>7</v>
      </c>
      <c r="E80" s="41">
        <f t="shared" si="2"/>
        <v>12</v>
      </c>
      <c r="F80" s="7"/>
      <c r="G80" s="12">
        <v>1</v>
      </c>
      <c r="H80" s="23">
        <v>1</v>
      </c>
      <c r="I80" s="7"/>
      <c r="J80" s="23">
        <v>2</v>
      </c>
    </row>
    <row r="81" spans="1:10" ht="20.100000000000001" customHeight="1" x14ac:dyDescent="0.25">
      <c r="A81" s="21" t="s">
        <v>16</v>
      </c>
      <c r="B81" s="17"/>
      <c r="C81" s="10">
        <v>1</v>
      </c>
      <c r="D81" s="9">
        <v>1</v>
      </c>
      <c r="E81" s="42">
        <f t="shared" si="2"/>
        <v>0</v>
      </c>
      <c r="F81" s="7"/>
      <c r="G81" s="9">
        <v>1</v>
      </c>
      <c r="H81" s="10">
        <v>1</v>
      </c>
      <c r="I81" s="7"/>
      <c r="J81" s="10">
        <v>0</v>
      </c>
    </row>
    <row r="82" spans="1:10" ht="20.100000000000001" customHeight="1" x14ac:dyDescent="0.25">
      <c r="A82" s="20" t="s">
        <v>15</v>
      </c>
      <c r="B82" s="17"/>
      <c r="C82" s="23">
        <v>0</v>
      </c>
      <c r="D82" s="8">
        <v>1</v>
      </c>
      <c r="E82" s="41">
        <f t="shared" si="2"/>
        <v>-1</v>
      </c>
      <c r="F82" s="7"/>
      <c r="G82" s="8">
        <v>0</v>
      </c>
      <c r="H82" s="23">
        <v>0</v>
      </c>
      <c r="I82" s="7"/>
      <c r="J82" s="23">
        <v>0</v>
      </c>
    </row>
    <row r="83" spans="1:10" ht="20.100000000000001" customHeight="1" x14ac:dyDescent="0.25">
      <c r="A83" s="21" t="s">
        <v>4</v>
      </c>
      <c r="B83" s="17"/>
      <c r="C83" s="10">
        <v>0</v>
      </c>
      <c r="D83" s="9">
        <v>1</v>
      </c>
      <c r="E83" s="42">
        <f t="shared" ref="E83" si="3">C83-D83</f>
        <v>-1</v>
      </c>
      <c r="F83" s="7"/>
      <c r="G83" s="9">
        <v>0</v>
      </c>
      <c r="H83" s="10">
        <v>1</v>
      </c>
      <c r="I83" s="7"/>
      <c r="J83" s="10">
        <v>0</v>
      </c>
    </row>
    <row r="84" spans="1:10" ht="20.100000000000001" customHeight="1" x14ac:dyDescent="0.25">
      <c r="A84" s="20" t="s">
        <v>8</v>
      </c>
      <c r="B84" s="17"/>
      <c r="C84" s="23">
        <v>2</v>
      </c>
      <c r="D84" s="8">
        <v>3</v>
      </c>
      <c r="E84" s="41">
        <f t="shared" si="2"/>
        <v>-1</v>
      </c>
      <c r="F84" s="7"/>
      <c r="G84" s="8">
        <v>0</v>
      </c>
      <c r="H84" s="23">
        <v>0</v>
      </c>
      <c r="I84" s="7"/>
      <c r="J84" s="23">
        <v>0</v>
      </c>
    </row>
    <row r="85" spans="1:10" ht="20.100000000000001" customHeight="1" x14ac:dyDescent="0.25">
      <c r="A85" s="21" t="s">
        <v>9</v>
      </c>
      <c r="B85" s="17"/>
      <c r="C85" s="10">
        <v>1</v>
      </c>
      <c r="D85" s="9">
        <v>0</v>
      </c>
      <c r="E85" s="42">
        <f t="shared" si="2"/>
        <v>1</v>
      </c>
      <c r="F85" s="7"/>
      <c r="G85" s="9">
        <v>0</v>
      </c>
      <c r="H85" s="10">
        <v>0</v>
      </c>
      <c r="I85" s="7"/>
      <c r="J85" s="10">
        <v>0</v>
      </c>
    </row>
    <row r="86" spans="1:10" ht="20.100000000000001" customHeight="1" x14ac:dyDescent="0.25">
      <c r="A86" s="22" t="s">
        <v>0</v>
      </c>
      <c r="B86" s="18"/>
      <c r="C86" s="24">
        <f>SUM(C76:C85)</f>
        <v>84</v>
      </c>
      <c r="D86" s="24">
        <f>SUM(D76:D85)</f>
        <v>41</v>
      </c>
      <c r="E86" s="43">
        <f>SUM(E76:E85)</f>
        <v>43</v>
      </c>
      <c r="F86" s="19"/>
      <c r="G86" s="24">
        <f>SUM(G76:G85)</f>
        <v>11</v>
      </c>
      <c r="H86" s="24">
        <f>SUM(H76:H85)</f>
        <v>9</v>
      </c>
      <c r="I86" s="19"/>
      <c r="J86" s="24">
        <f>SUM(J76:J85)</f>
        <v>6</v>
      </c>
    </row>
    <row r="87" spans="1:10" s="26" customFormat="1" ht="15" x14ac:dyDescent="0.25">
      <c r="A87" s="45" t="s">
        <v>31</v>
      </c>
      <c r="B87" s="45"/>
      <c r="C87" s="45"/>
      <c r="D87" s="45"/>
      <c r="E87" s="45"/>
      <c r="F87" s="45"/>
      <c r="G87" s="45"/>
      <c r="H87" s="45"/>
      <c r="I87" s="45"/>
      <c r="J87" s="45"/>
    </row>
    <row r="88" spans="1:10" s="26" customFormat="1" ht="15" x14ac:dyDescent="0.25">
      <c r="A88" s="46" t="s">
        <v>47</v>
      </c>
      <c r="B88" s="46"/>
      <c r="C88" s="46"/>
      <c r="D88" s="46"/>
      <c r="E88" s="46"/>
      <c r="F88" s="46"/>
      <c r="G88" s="46"/>
      <c r="H88" s="46"/>
      <c r="I88" s="46"/>
      <c r="J88" s="46"/>
    </row>
    <row r="89" spans="1:10" s="29" customFormat="1" ht="12.75" x14ac:dyDescent="0.2">
      <c r="A89" s="33"/>
      <c r="B89" s="33"/>
      <c r="C89" s="33"/>
      <c r="D89" s="33"/>
      <c r="E89" s="33"/>
      <c r="F89" s="33"/>
      <c r="G89" s="33"/>
      <c r="H89" s="33"/>
      <c r="I89" s="33"/>
      <c r="J89" s="33"/>
    </row>
    <row r="90" spans="1:10" x14ac:dyDescent="0.25">
      <c r="C90" s="5"/>
      <c r="D90" s="3"/>
      <c r="E90" s="5"/>
      <c r="G90" s="3"/>
      <c r="H90" s="5"/>
      <c r="J90" s="3"/>
    </row>
  </sheetData>
  <mergeCells count="65">
    <mergeCell ref="A87:J87"/>
    <mergeCell ref="A88:J88"/>
    <mergeCell ref="D74:D75"/>
    <mergeCell ref="C74:C75"/>
    <mergeCell ref="A71:J71"/>
    <mergeCell ref="C73:E73"/>
    <mergeCell ref="A73:A75"/>
    <mergeCell ref="G73:H73"/>
    <mergeCell ref="G74:G75"/>
    <mergeCell ref="H74:H75"/>
    <mergeCell ref="E74:E75"/>
    <mergeCell ref="J74:J75"/>
    <mergeCell ref="A68:J68"/>
    <mergeCell ref="A3:J3"/>
    <mergeCell ref="A70:J70"/>
    <mergeCell ref="A69:J69"/>
    <mergeCell ref="A7:J7"/>
    <mergeCell ref="A67:J67"/>
    <mergeCell ref="A21:J21"/>
    <mergeCell ref="A22:J22"/>
    <mergeCell ref="J9:J10"/>
    <mergeCell ref="A15:J15"/>
    <mergeCell ref="A16:J16"/>
    <mergeCell ref="A19:J19"/>
    <mergeCell ref="A20:J20"/>
    <mergeCell ref="C8:E8"/>
    <mergeCell ref="A4:J4"/>
    <mergeCell ref="C9:C10"/>
    <mergeCell ref="H9:H10"/>
    <mergeCell ref="A42:J42"/>
    <mergeCell ref="A43:J43"/>
    <mergeCell ref="E9:E10"/>
    <mergeCell ref="A1:J1"/>
    <mergeCell ref="A2:J2"/>
    <mergeCell ref="D9:D10"/>
    <mergeCell ref="A6:J6"/>
    <mergeCell ref="A8:A10"/>
    <mergeCell ref="A23:J23"/>
    <mergeCell ref="G8:H8"/>
    <mergeCell ref="G9:G10"/>
    <mergeCell ref="A45:J45"/>
    <mergeCell ref="A46:J46"/>
    <mergeCell ref="A25:A27"/>
    <mergeCell ref="C25:E25"/>
    <mergeCell ref="G25:H25"/>
    <mergeCell ref="C26:C27"/>
    <mergeCell ref="D26:D27"/>
    <mergeCell ref="E26:E27"/>
    <mergeCell ref="G26:G27"/>
    <mergeCell ref="H26:H27"/>
    <mergeCell ref="J26:J27"/>
    <mergeCell ref="A64:J64"/>
    <mergeCell ref="A65:J65"/>
    <mergeCell ref="A47:J47"/>
    <mergeCell ref="A48:J48"/>
    <mergeCell ref="A51:A53"/>
    <mergeCell ref="C51:E51"/>
    <mergeCell ref="G51:H51"/>
    <mergeCell ref="C52:C53"/>
    <mergeCell ref="D52:D53"/>
    <mergeCell ref="E52:E53"/>
    <mergeCell ref="G52:G53"/>
    <mergeCell ref="H52:H53"/>
    <mergeCell ref="J52:J53"/>
    <mergeCell ref="A49:J49"/>
  </mergeCells>
  <pageMargins left="0.25" right="0.25" top="0.5" bottom="0.5" header="0.3" footer="0.3"/>
  <pageSetup scale="90" fitToHeight="0" orientation="landscape" r:id="rId1"/>
  <headerFooter>
    <oddHeader>&amp;L&amp;9Department of Developmental Services (DDS)&amp;R&amp;9March 28, 2017</oddHeader>
  </headerFooter>
  <rowBreaks count="3" manualBreakCount="3">
    <brk id="18" max="16383" man="1"/>
    <brk id="44"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Transitions</vt:lpstr>
      <vt:lpstr>Transitions!Print_Titles</vt:lpstr>
    </vt:vector>
  </TitlesOfParts>
  <Company>California 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subject>Number of Consumers Transitioning into the Community from Developmental Centers Subject to Closure</dc:subject>
  <dc:creator>California Department of Developmental Services</dc:creator>
  <cp:keywords>Consumer Transitions, DC Closure</cp:keywords>
  <cp:lastModifiedBy>Lovell, Vicky@DDS</cp:lastModifiedBy>
  <cp:lastPrinted>2017-04-05T14:18:14Z</cp:lastPrinted>
  <dcterms:created xsi:type="dcterms:W3CDTF">2016-11-09T23:50:54Z</dcterms:created>
  <dcterms:modified xsi:type="dcterms:W3CDTF">2017-04-05T14:18:39Z</dcterms:modified>
  <cp:category>Facts and Stats</cp:category>
</cp:coreProperties>
</file>