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7600" windowHeight="13860"/>
  </bookViews>
  <sheets>
    <sheet name="Sept 2017 -DRAFT" sheetId="1" r:id="rId1"/>
  </sheets>
  <externalReferences>
    <externalReference r:id="rId2"/>
    <externalReference r:id="rId3"/>
    <externalReference r:id="rId4"/>
    <externalReference r:id="rId5"/>
    <externalReference r:id="rId6"/>
  </externalReferences>
  <definedNames>
    <definedName name="_20_Client_Characteristics__All_May_1_Closure">#REF!</definedName>
    <definedName name="AdjustedAnnualPlacementAmountCO">#REF!</definedName>
    <definedName name="AdjustedAssessmentAmountCO">#REF!</definedName>
    <definedName name="AdmissionCO">#REF!</definedName>
    <definedName name="AssessExempt">[1]Assessments!$Q$8:$Q$849</definedName>
    <definedName name="AssessmentExemptionsCO">#REF!</definedName>
    <definedName name="AssessmentTypeCO">#REF!</definedName>
    <definedName name="AssessProj">[1]Assessments!$S$8:$S$849</definedName>
    <definedName name="AssessProjAmount">[1]Assessments!$U$8:$U$849</definedName>
    <definedName name="AssessRC">[1]Assessments!$D$8:$D$849</definedName>
    <definedName name="AssessRes">[1]Assessments!$E$8:$E$849</definedName>
    <definedName name="CategoryAssessmentCO">#REF!</definedName>
    <definedName name="CategoryDeflectionCO">#REF!</definedName>
    <definedName name="CategoryPlacementCO">#REF!</definedName>
    <definedName name="CompletedAssessmentDateCO">#REF!</definedName>
    <definedName name="CompletedInitialAssessmentDateCO">#REF!</definedName>
    <definedName name="ConsumerActualLivingArrangementCO">#REF!</definedName>
    <definedName name="ConsumerDDSCommentsCO">#REF!</definedName>
    <definedName name="ConsumerName">OFFSET('[2]Cons db RC-7-12-17'!$B$2,0,0,COUNTA('[2]Cons db RC-7-12-17'!$B:$B)-1,1)</definedName>
    <definedName name="ConsumerNameCO">#REF!</definedName>
    <definedName name="ConsumerPlacedPropertyNameCO">#REF!</definedName>
    <definedName name="ConsumerRCCommentsCO">#REF!</definedName>
    <definedName name="ConsumerStartUpProjectIDCO">#REF!</definedName>
    <definedName name="ConsumerStatusCO">#REF!</definedName>
    <definedName name="ConsumerStatusDateCO">#REF!</definedName>
    <definedName name="ConsumerUCI">OFFSET('[2]Cons db RC-7-12-17'!$C$2,0,0,COUNTA('[2]Cons db RC-7-12-17'!$C:$C)-1,1)</definedName>
    <definedName name="CurrentResidenceCO">#REF!</definedName>
    <definedName name="DayBeds">'[1]Start-Ups'!$AF$8:$AF$109</definedName>
    <definedName name="DayProgramNameCO">#REF!</definedName>
    <definedName name="DCBeds">'[1]Start-Ups'!$AB$8:$AB$109</definedName>
    <definedName name="DDSAdjust">[1]Operations!$N$8:$N$344</definedName>
    <definedName name="DefAdjAmount">[1]Deflections!$Q$8:$Q$69</definedName>
    <definedName name="DefAmount">[1]Deflections!$P$8:$P$69</definedName>
    <definedName name="DefCount">[1]Deflections!$A$8:$A$69</definedName>
    <definedName name="DefDis">[1]Deflections!$G$8:$G$69</definedName>
    <definedName name="DeflectCount">[1]Deflections!$E$8:$E$69</definedName>
    <definedName name="DeflectionActualServiceDateCO">#REF!</definedName>
    <definedName name="DeflectionAdjustedApprovedAmountCO">#REF!</definedName>
    <definedName name="DeflectionBeds">'[1]Start-Ups'!$AE$8:$AE$109</definedName>
    <definedName name="DeflectionEndOfFYCO">#REF!</definedName>
    <definedName name="DeflectionLivingArrangementCO">#REF!</definedName>
    <definedName name="DeflectionMonthlyAmountCO">#REF!</definedName>
    <definedName name="DeflectionMonthlySupportServicesAmountCO">#REF!</definedName>
    <definedName name="DeflectionNumberMonthsInOperationCO">#REF!</definedName>
    <definedName name="DeflectionProjectedAmountCO">#REF!</definedName>
    <definedName name="DeflectionProjectedServiceDateCO">#REF!</definedName>
    <definedName name="DeflectionStartUpProjectIDCO">#REF!</definedName>
    <definedName name="DefRC">[1]Deflections!$B$8:$B$69</definedName>
    <definedName name="DevelopmentType">[3]REFERENCE!$A$2:$A$42</definedName>
    <definedName name="DevType">'[1]Start-Ups'!$H$8:$H$109</definedName>
    <definedName name="FiscalYear">[3]REFERENCE!$M$2:$M$16</definedName>
    <definedName name="FiscalYearCO">#REF!</definedName>
    <definedName name="FTECons">[1]Operations!$K$8:$K$344</definedName>
    <definedName name="FTEProf">[1]Operations!$I$8:$I$344</definedName>
    <definedName name="FTESupp">[1]Operations!$J$8:$J$344</definedName>
    <definedName name="FY1314CompletedInitialDateCO">#REF!</definedName>
    <definedName name="FY1314CompletedUpdateDateCO">#REF!</definedName>
    <definedName name="FY1314ProjectedInitialAmountCO">#REF!</definedName>
    <definedName name="FY1314ProjectedInitialDateCO">#REF!</definedName>
    <definedName name="FY1314ProjectedUpdateAmountCO">#REF!</definedName>
    <definedName name="FY1314ProjectedUpdateDateCO">#REF!</definedName>
    <definedName name="FY1314TotalAssessmentAmountCO">#REF!</definedName>
    <definedName name="FY1415CompletedInitialDateCO">#REF!</definedName>
    <definedName name="FY1415CompletedUpdateDateCO">#REF!</definedName>
    <definedName name="FY1415ProjectedInitialAmountCO">#REF!</definedName>
    <definedName name="FY1415ProjectedInitialDateCO">#REF!</definedName>
    <definedName name="FY1415ProjectedUpdateAmountCO">#REF!</definedName>
    <definedName name="FY1415ProjectedUpdateDateCO">#REF!</definedName>
    <definedName name="FY1415TotalAssessmentAmountCO">#REF!</definedName>
    <definedName name="FY1516CompletedInitialDateCO">#REF!</definedName>
    <definedName name="FY1516CompletedUpdateDateCO">#REF!</definedName>
    <definedName name="FY1516ProjectedInitialAmountCO">#REF!</definedName>
    <definedName name="FY1516ProjectedInitialDateCO">#REF!</definedName>
    <definedName name="FY1516ProjectedUpdateAmountCO">#REF!</definedName>
    <definedName name="FY1516ProjectedUpdateDateCO">#REF!</definedName>
    <definedName name="FY1516TotalAssessmentAmountCO">#REF!</definedName>
    <definedName name="HI">OFFSET(#REF!,0,0,COUNTA(#REF!)-1,1)</definedName>
    <definedName name="IMDBeds">'[1]Start-Ups'!$AC$8:$AC$109</definedName>
    <definedName name="LevelOfCareCO">#REF!</definedName>
    <definedName name="LivingArrangement">[3]REFERENCE!$H$2:$H$45</definedName>
    <definedName name="MeetAndGreetCO">#REF!</definedName>
    <definedName name="OEEAmount">[1]Operations!$R$8:$R$344</definedName>
    <definedName name="OOSBeds">'[1]Start-Ups'!$AD$8:$AD$109</definedName>
    <definedName name="OperAmount">[1]Operations!$T$8:$T$344</definedName>
    <definedName name="OperCat">[1]Operations!$E$8:$E$344</definedName>
    <definedName name="OperFTE">[1]Operations!$Y$8:$Y$344</definedName>
    <definedName name="OperRC">[1]Operations!$Z$8:$Z$344</definedName>
    <definedName name="OperRent">[1]Operations!$S$8:$S$344</definedName>
    <definedName name="OperTrav">[1]Operations!$M$8:$M$344</definedName>
    <definedName name="OperType">[1]Operations!$C$8:$C$344</definedName>
    <definedName name="PlaceAdjAmount">'[4]Plcmts Orig'!$AF$8:$AF$388</definedName>
    <definedName name="PlaceAmount">'[4]Plcmts Orig'!$AE$8:$AE$388</definedName>
    <definedName name="PlacementAdjustedMonthlyAmountCO">#REF!</definedName>
    <definedName name="PlacementARMCO">#REF!</definedName>
    <definedName name="PlacementDayProgramCO">#REF!</definedName>
    <definedName name="PlacementEndOfFYCO">#REF!</definedName>
    <definedName name="PlacementHealthcareCO">#REF!</definedName>
    <definedName name="PlacementICFGAPAmountCO">#REF!</definedName>
    <definedName name="PlacementInHomeRespiteCO">#REF!</definedName>
    <definedName name="PlacementMiscServicesMonthlyAmountCO">#REF!</definedName>
    <definedName name="PlacementMiscServicesOneTimeAmountCO">#REF!</definedName>
    <definedName name="PlacementNegotiatedRateCO">#REF!</definedName>
    <definedName name="PlacementNumberOfServiceMonthsCO">#REF!</definedName>
    <definedName name="PlacementOutOfHomeRespiteCO">#REF!</definedName>
    <definedName name="PlacementProjectedPlacementDateCO">#REF!</definedName>
    <definedName name="PlacementProposedFundingCategoryCO">#REF!</definedName>
    <definedName name="PlacementProposedLivingArrangementCO">#REF!</definedName>
    <definedName name="PlacementRateTypeCO">#REF!</definedName>
    <definedName name="PlacementSEPGroupCO">#REF!</definedName>
    <definedName name="PlacementSEPIPCO">#REF!</definedName>
    <definedName name="PlacementSSICO">#REF!</definedName>
    <definedName name="PlacementSupportServicesCO">#REF!</definedName>
    <definedName name="PlacementTransportationCO">#REF!</definedName>
    <definedName name="PlacementWAPCO">#REF!</definedName>
    <definedName name="PlaceRes">'[4]Plcmts Orig'!$E$8:$E$388</definedName>
    <definedName name="PlannedDevelopmentTypeCO">#REF!</definedName>
    <definedName name="PlannedPlacementDateCO">#REF!</definedName>
    <definedName name="PlannedPropertyNameCO">#REF!</definedName>
    <definedName name="PlannedStartUpProjectIDCO">#REF!</definedName>
    <definedName name="PosAmount">[1]Operations!$Q$8:$Q$344</definedName>
    <definedName name="PositionCategory">[3]REFERENCE!$F$2:$F$9</definedName>
    <definedName name="PositionTitle">[3]REFERENCE!$D$2:$D$56</definedName>
    <definedName name="_xlnm.Print_Titles" localSheetId="0">'Sept 2017 -DRAFT'!$1:$3</definedName>
    <definedName name="ProjectedAnnualPlacementAmountCO">#REF!</definedName>
    <definedName name="ProjectedAssessmentAmountCO">#REF!</definedName>
    <definedName name="ProjectedAssessmentDateCO">#REF!</definedName>
    <definedName name="RegionalCenter">[3]REFERENCE!$R$2:$R$22</definedName>
    <definedName name="RegionalCenterCO">#REF!</definedName>
    <definedName name="Residence">[5]REFERENCE!$V$2:$V$9</definedName>
    <definedName name="SecuredTreatmentCO">#REF!</definedName>
    <definedName name="StartAcqAmount">'[1]Start-Ups'!$U$8:$U$109</definedName>
    <definedName name="StartAdjAmount">'[1]Start-Ups'!$AA$8:$AA$101</definedName>
    <definedName name="StartAmount">'[1]Start-Ups'!$X$8:$X$109</definedName>
    <definedName name="StartClass">'[1]Start-Ups'!$I$8:$I$109</definedName>
    <definedName name="StartProvAmount">'[1]Start-Ups'!$W$8:$W$109</definedName>
    <definedName name="StartRC">'[1]Start-Ups'!$D$8:$D$109</definedName>
    <definedName name="StartRehabAmount">'[1]Start-Ups'!$V$8:$V$109</definedName>
    <definedName name="StartStatus">'[1]Start-Ups'!$M$8:$M$109</definedName>
    <definedName name="StartType">'[1]Start-Ups'!$G$8:$G$109</definedName>
    <definedName name="StartUpProjectID">OFFSET(#REF!,0,0,COUNTA(#REF!)-1,1)</definedName>
    <definedName name="SuccessfulMeetAndGreetCO">#REF!</definedName>
    <definedName name="TPMCO">#REF!</definedName>
    <definedName name="TransferCompleteDateCO">#REF!</definedName>
    <definedName name="TransferOriginalRCCO">#REF!</definedName>
    <definedName name="TransferReceivingRCCO">#REF!</definedName>
    <definedName name="TransferStatusCO">#REF!</definedName>
    <definedName name="TRMCO">#REF!</definedName>
    <definedName name="UCINumberC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3" i="1" l="1"/>
  <c r="J13" i="1" s="1"/>
  <c r="H93" i="1"/>
  <c r="G93" i="1"/>
  <c r="D93" i="1"/>
  <c r="C93" i="1"/>
  <c r="E92" i="1"/>
  <c r="E91" i="1"/>
  <c r="E90" i="1"/>
  <c r="E89" i="1"/>
  <c r="E88" i="1"/>
  <c r="E87" i="1"/>
  <c r="E86" i="1"/>
  <c r="E85" i="1"/>
  <c r="E93" i="1" s="1"/>
  <c r="E13" i="1" s="1"/>
  <c r="E84" i="1"/>
  <c r="A79" i="1"/>
  <c r="A77" i="1"/>
  <c r="J69" i="1"/>
  <c r="H69" i="1"/>
  <c r="G69" i="1"/>
  <c r="G12" i="1" s="1"/>
  <c r="D69" i="1"/>
  <c r="C69" i="1"/>
  <c r="E68" i="1"/>
  <c r="E67" i="1"/>
  <c r="E66" i="1"/>
  <c r="E65" i="1"/>
  <c r="E64" i="1"/>
  <c r="E63" i="1"/>
  <c r="E62" i="1"/>
  <c r="E61" i="1"/>
  <c r="E60" i="1"/>
  <c r="E59" i="1"/>
  <c r="E69" i="1" s="1"/>
  <c r="E12" i="1" s="1"/>
  <c r="E58" i="1"/>
  <c r="E57" i="1"/>
  <c r="E56" i="1"/>
  <c r="A51" i="1"/>
  <c r="A49" i="1"/>
  <c r="J41" i="1"/>
  <c r="H41" i="1"/>
  <c r="A23" i="1" s="1"/>
  <c r="G41" i="1"/>
  <c r="G11" i="1" s="1"/>
  <c r="D41" i="1"/>
  <c r="C41" i="1"/>
  <c r="C11" i="1" s="1"/>
  <c r="C14" i="1" s="1"/>
  <c r="E40" i="1"/>
  <c r="E39" i="1"/>
  <c r="E38" i="1"/>
  <c r="E37" i="1"/>
  <c r="E36" i="1"/>
  <c r="E35" i="1"/>
  <c r="E34" i="1"/>
  <c r="E33" i="1"/>
  <c r="E32" i="1"/>
  <c r="E31" i="1"/>
  <c r="E30" i="1"/>
  <c r="E29" i="1"/>
  <c r="E28" i="1"/>
  <c r="E41" i="1" s="1"/>
  <c r="E11" i="1" s="1"/>
  <c r="E14" i="1" s="1"/>
  <c r="A21" i="1"/>
  <c r="H13" i="1"/>
  <c r="G13" i="1"/>
  <c r="D13" i="1"/>
  <c r="D14" i="1" s="1"/>
  <c r="C13" i="1"/>
  <c r="J12" i="1"/>
  <c r="H12" i="1"/>
  <c r="D12" i="1"/>
  <c r="C12" i="1"/>
  <c r="J11" i="1"/>
  <c r="D11" i="1"/>
  <c r="J14" i="1" l="1"/>
  <c r="G14" i="1"/>
  <c r="H11" i="1"/>
  <c r="H14" i="1" s="1"/>
</calcChain>
</file>

<file path=xl/sharedStrings.xml><?xml version="1.0" encoding="utf-8"?>
<sst xmlns="http://schemas.openxmlformats.org/spreadsheetml/2006/main" count="99" uniqueCount="57">
  <si>
    <r>
      <rPr>
        <b/>
        <sz val="12"/>
        <color theme="1"/>
        <rFont val="Calibri"/>
        <family val="2"/>
        <scheme val="minor"/>
      </rPr>
      <t>NUMBER OF CONSUMERS TRANSITIONING INTO THE COMMUNITY</t>
    </r>
    <r>
      <rPr>
        <sz val="12"/>
        <color theme="1"/>
        <rFont val="Calibri"/>
        <family val="2"/>
        <scheme val="minor"/>
      </rPr>
      <t xml:space="preserve">
</t>
    </r>
    <r>
      <rPr>
        <b/>
        <sz val="12"/>
        <color theme="1"/>
        <rFont val="Calibri"/>
        <family val="2"/>
        <scheme val="minor"/>
      </rPr>
      <t>FROM DEVELOPMENTAL CENTERS SUBJECT TO CLOSURE</t>
    </r>
    <r>
      <rPr>
        <sz val="12"/>
        <color theme="1"/>
        <rFont val="Calibri"/>
        <family val="2"/>
        <scheme val="minor"/>
      </rPr>
      <t xml:space="preserve">
PROJECTED AND ACTUAL TRANSITIONS</t>
    </r>
  </si>
  <si>
    <t>September 2017 projected and actual; October 2017 projected</t>
  </si>
  <si>
    <t>Transitions are projected for individual consumers based on scheduled or projected transition review meetings.</t>
  </si>
  <si>
    <t>TABLE 2A: ALL DEVELOPMENTAL CENTERS</t>
  </si>
  <si>
    <t>Developmental Center</t>
  </si>
  <si>
    <t>Fiscal Year 2017-18</t>
  </si>
  <si>
    <t>September 2017</t>
  </si>
  <si>
    <t>October 2017</t>
  </si>
  <si>
    <t>Approved Community Placement Plan (CPP) Transitions</t>
  </si>
  <si>
    <r>
      <t>Total Transitions</t>
    </r>
    <r>
      <rPr>
        <b/>
        <sz val="12"/>
        <rFont val="Calibri"/>
        <family val="2"/>
        <scheme val="minor"/>
      </rPr>
      <t xml:space="preserve"> Through September 2017</t>
    </r>
  </si>
  <si>
    <r>
      <t>Remaining Transitions</t>
    </r>
    <r>
      <rPr>
        <b/>
        <vertAlign val="superscript"/>
        <sz val="12"/>
        <rFont val="Calibri"/>
        <family val="2"/>
        <scheme val="minor"/>
      </rPr>
      <t xml:space="preserve"> 1</t>
    </r>
  </si>
  <si>
    <t>Projected</t>
  </si>
  <si>
    <t>Actual</t>
  </si>
  <si>
    <r>
      <t xml:space="preserve">FDC - Fairview </t>
    </r>
    <r>
      <rPr>
        <vertAlign val="superscript"/>
        <sz val="12"/>
        <color theme="1"/>
        <rFont val="Calibri"/>
        <family val="2"/>
        <scheme val="minor"/>
      </rPr>
      <t>1</t>
    </r>
  </si>
  <si>
    <t>PDC - Porterville</t>
  </si>
  <si>
    <t>SDC - Sonoma</t>
  </si>
  <si>
    <r>
      <t xml:space="preserve">TOTAL </t>
    </r>
    <r>
      <rPr>
        <b/>
        <vertAlign val="superscript"/>
        <sz val="12"/>
        <rFont val="Calibri"/>
        <family val="2"/>
        <scheme val="minor"/>
      </rPr>
      <t>1</t>
    </r>
  </si>
  <si>
    <t xml:space="preserve">Source: DDS analysis of information provided by Developmental Centers and Regional Centers. </t>
  </si>
  <si>
    <t xml:space="preserve">Note: Excludes consumers in acute crisis centers and the secure treatment program. </t>
  </si>
  <si>
    <r>
      <rPr>
        <vertAlign val="superscript"/>
        <sz val="11"/>
        <color theme="1"/>
        <rFont val="Calibri"/>
        <family val="2"/>
        <scheme val="minor"/>
      </rPr>
      <t>1</t>
    </r>
    <r>
      <rPr>
        <sz val="11"/>
        <color theme="1"/>
        <rFont val="Calibri"/>
        <family val="2"/>
        <scheme val="minor"/>
      </rPr>
      <t xml:space="preserve"> Includes a consumer placed from FDLRC who later returned to FDC and needs a new community placement.</t>
    </r>
  </si>
  <si>
    <t>TABLE 2B: FAIRVIEW DEVELOPMENTAL CENTER</t>
  </si>
  <si>
    <t>Regional Center</t>
  </si>
  <si>
    <r>
      <t xml:space="preserve">Remaining Transitions </t>
    </r>
    <r>
      <rPr>
        <b/>
        <vertAlign val="superscript"/>
        <sz val="12"/>
        <rFont val="Calibri"/>
        <family val="2"/>
        <scheme val="minor"/>
      </rPr>
      <t>1</t>
    </r>
  </si>
  <si>
    <t>ACRC - Alta California</t>
  </si>
  <si>
    <t>ELARC - Eastern Los Angeles</t>
  </si>
  <si>
    <r>
      <t xml:space="preserve">FDLRC - Frank D. Lanterman </t>
    </r>
    <r>
      <rPr>
        <vertAlign val="superscript"/>
        <sz val="12"/>
        <color theme="1"/>
        <rFont val="Calibri"/>
        <family val="2"/>
        <scheme val="minor"/>
      </rPr>
      <t>1</t>
    </r>
  </si>
  <si>
    <t>HRC - Harbor</t>
  </si>
  <si>
    <t>IRC - Inland</t>
  </si>
  <si>
    <t>NLACRC - North Los Angeles County</t>
  </si>
  <si>
    <t>RCOC - Orange County</t>
  </si>
  <si>
    <t>SARC - San Andreas</t>
  </si>
  <si>
    <t>SCLARC - South Central Los Angeles</t>
  </si>
  <si>
    <t>SDRC - San Diego</t>
  </si>
  <si>
    <t>SGPRC - San Gabriel/Pomona</t>
  </si>
  <si>
    <t>TCRC - Tri-Counties</t>
  </si>
  <si>
    <t>WRC - Westside</t>
  </si>
  <si>
    <t xml:space="preserve">Note: Excludes consumers in the acute crisis center.  </t>
  </si>
  <si>
    <t>TABLE 2C: PORTERVILLE DEVELOPMENTAL CENTER</t>
  </si>
  <si>
    <r>
      <t xml:space="preserve">Total Transitions </t>
    </r>
    <r>
      <rPr>
        <b/>
        <sz val="12"/>
        <rFont val="Calibri"/>
        <family val="2"/>
        <scheme val="minor"/>
      </rPr>
      <t>Through September 2017</t>
    </r>
  </si>
  <si>
    <t>Remaining Transitions</t>
  </si>
  <si>
    <t>CVRC - Central Valley</t>
  </si>
  <si>
    <t>FDLRC - Frank D Lanterman</t>
  </si>
  <si>
    <t>FNRC - Far Northern</t>
  </si>
  <si>
    <t>KRC - Kern</t>
  </si>
  <si>
    <t>RCRC - Redwood Coast</t>
  </si>
  <si>
    <t>VMRC - Valley Mountain</t>
  </si>
  <si>
    <t>TOTAL</t>
  </si>
  <si>
    <t xml:space="preserve">Notes: Excludes consumers in the secure treatment program.  ( ) indicates that total transitions exceed the CPP projection.  </t>
  </si>
  <si>
    <t>TABLE 2D: SONOMA DEVELOPMENTAL CENTER</t>
  </si>
  <si>
    <r>
      <t xml:space="preserve"> ACRC - Alta California</t>
    </r>
    <r>
      <rPr>
        <vertAlign val="superscript"/>
        <sz val="12"/>
        <color theme="1"/>
        <rFont val="Calibri"/>
        <family val="2"/>
        <scheme val="minor"/>
      </rPr>
      <t>C</t>
    </r>
  </si>
  <si>
    <r>
      <t>CVRC - Central Valley</t>
    </r>
    <r>
      <rPr>
        <vertAlign val="superscript"/>
        <sz val="12"/>
        <color theme="1"/>
        <rFont val="Calibri"/>
        <family val="2"/>
        <scheme val="minor"/>
      </rPr>
      <t>D</t>
    </r>
  </si>
  <si>
    <r>
      <t>FNRC - Far Northern</t>
    </r>
    <r>
      <rPr>
        <vertAlign val="superscript"/>
        <sz val="12"/>
        <color theme="1"/>
        <rFont val="Calibri"/>
        <family val="2"/>
        <scheme val="minor"/>
      </rPr>
      <t>E</t>
    </r>
  </si>
  <si>
    <r>
      <t>GGRC - Golden Gate</t>
    </r>
    <r>
      <rPr>
        <vertAlign val="superscript"/>
        <sz val="12"/>
        <color theme="1"/>
        <rFont val="Calibri"/>
        <family val="2"/>
        <scheme val="minor"/>
      </rPr>
      <t>F</t>
    </r>
  </si>
  <si>
    <r>
      <t>NBRC - North Bay</t>
    </r>
    <r>
      <rPr>
        <vertAlign val="superscript"/>
        <sz val="12"/>
        <color theme="1"/>
        <rFont val="Calibri"/>
        <family val="2"/>
        <scheme val="minor"/>
      </rPr>
      <t>G</t>
    </r>
  </si>
  <si>
    <r>
      <t>RCEB - East Bay</t>
    </r>
    <r>
      <rPr>
        <vertAlign val="superscript"/>
        <sz val="12"/>
        <color theme="1"/>
        <rFont val="Calibri"/>
        <family val="2"/>
        <scheme val="minor"/>
      </rPr>
      <t>H</t>
    </r>
  </si>
  <si>
    <r>
      <t xml:space="preserve">SARC - San Andreas </t>
    </r>
    <r>
      <rPr>
        <vertAlign val="superscript"/>
        <sz val="12"/>
        <color theme="1"/>
        <rFont val="Calibri"/>
        <family val="2"/>
        <scheme val="minor"/>
      </rPr>
      <t>I</t>
    </r>
  </si>
  <si>
    <t xml:space="preserve">Notes: Excludes consumers in the acute crisis center.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</si>
</sst>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0\)"/>
  </numFmts>
  <fonts count="22" x14ac:knownFonts="1">
    <font>
      <sz val="11"/>
      <color theme="1"/>
      <name val="Calibri"/>
      <family val="2"/>
      <scheme val="minor"/>
    </font>
    <font>
      <sz val="12"/>
      <color theme="1"/>
      <name val="Arial"/>
      <family val="2"/>
    </font>
    <font>
      <sz val="11"/>
      <color theme="1"/>
      <name val="Calibri"/>
      <family val="2"/>
      <scheme val="minor"/>
    </font>
    <font>
      <b/>
      <sz val="12"/>
      <color theme="1"/>
      <name val="Calibri"/>
      <family val="2"/>
      <scheme val="minor"/>
    </font>
    <font>
      <sz val="12"/>
      <color theme="1"/>
      <name val="Calibri"/>
      <family val="2"/>
      <scheme val="minor"/>
    </font>
    <font>
      <sz val="9"/>
      <color theme="1"/>
      <name val="Calibri"/>
      <family val="2"/>
      <scheme val="minor"/>
    </font>
    <font>
      <b/>
      <sz val="9"/>
      <color rgb="FFFF0000"/>
      <name val="Calibri"/>
      <family val="2"/>
      <scheme val="minor"/>
    </font>
    <font>
      <sz val="12"/>
      <color theme="1"/>
      <name val="Calibri"/>
      <family val="2"/>
    </font>
    <font>
      <b/>
      <sz val="10"/>
      <color theme="1"/>
      <name val="Calibri"/>
      <family val="2"/>
      <scheme val="minor"/>
    </font>
    <font>
      <sz val="10"/>
      <color theme="1"/>
      <name val="Calibri"/>
      <family val="2"/>
      <scheme val="minor"/>
    </font>
    <font>
      <b/>
      <sz val="12"/>
      <name val="Calibri"/>
      <family val="2"/>
      <scheme val="minor"/>
    </font>
    <font>
      <b/>
      <vertAlign val="superscript"/>
      <sz val="12"/>
      <name val="Calibri"/>
      <family val="2"/>
      <scheme val="minor"/>
    </font>
    <font>
      <vertAlign val="superscript"/>
      <sz val="12"/>
      <color theme="1"/>
      <name val="Calibri"/>
      <family val="2"/>
      <scheme val="minor"/>
    </font>
    <font>
      <vertAlign val="superscript"/>
      <sz val="11"/>
      <color theme="1"/>
      <name val="Calibri"/>
      <family val="2"/>
      <scheme val="minor"/>
    </font>
    <font>
      <u/>
      <sz val="12"/>
      <color theme="10"/>
      <name val="Arial"/>
      <family val="2"/>
    </font>
    <font>
      <sz val="10"/>
      <color theme="10"/>
      <name val="Calibri"/>
      <family val="2"/>
      <scheme val="minor"/>
    </font>
    <font>
      <sz val="11"/>
      <name val="Calibri"/>
      <family val="2"/>
      <scheme val="minor"/>
    </font>
    <font>
      <sz val="10"/>
      <name val="Calibri"/>
      <family val="2"/>
      <scheme val="minor"/>
    </font>
    <font>
      <sz val="12"/>
      <name val="Calibri"/>
      <family val="2"/>
      <scheme val="minor"/>
    </font>
    <font>
      <b/>
      <sz val="11"/>
      <color rgb="FFFF0000"/>
      <name val="Calibri"/>
      <family val="2"/>
      <scheme val="minor"/>
    </font>
    <font>
      <sz val="9"/>
      <color theme="10"/>
      <name val="Calibri"/>
      <family val="2"/>
      <scheme val="minor"/>
    </font>
    <font>
      <b/>
      <sz val="12"/>
      <color rgb="FFFF0000"/>
      <name val="Calibri"/>
      <family val="2"/>
      <scheme val="minor"/>
    </font>
  </fonts>
  <fills count="6">
    <fill>
      <patternFill patternType="none"/>
    </fill>
    <fill>
      <patternFill patternType="gray125"/>
    </fill>
    <fill>
      <patternFill patternType="solid">
        <fgColor rgb="FFC6E0B4"/>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tint="-9.9978637043366805E-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14" fillId="0" borderId="0" applyNumberFormat="0" applyFill="0" applyBorder="0" applyAlignment="0" applyProtection="0"/>
  </cellStyleXfs>
  <cellXfs count="83">
    <xf numFmtId="0" fontId="0" fillId="0" borderId="0" xfId="0"/>
    <xf numFmtId="0" fontId="4" fillId="0" borderId="0" xfId="1" applyFont="1" applyFill="1"/>
    <xf numFmtId="0" fontId="5" fillId="0" borderId="0" xfId="1" applyFont="1" applyFill="1"/>
    <xf numFmtId="0" fontId="8" fillId="0" borderId="0" xfId="1" applyFont="1" applyFill="1" applyBorder="1" applyAlignment="1">
      <alignment wrapText="1"/>
    </xf>
    <xf numFmtId="0" fontId="9" fillId="0" borderId="0" xfId="1" applyFont="1" applyFill="1"/>
    <xf numFmtId="0" fontId="4" fillId="4" borderId="3" xfId="1" applyFont="1" applyFill="1" applyBorder="1" applyAlignment="1">
      <alignment vertical="center"/>
    </xf>
    <xf numFmtId="0" fontId="3" fillId="3" borderId="4" xfId="2" quotePrefix="1" applyNumberFormat="1" applyFont="1" applyFill="1" applyBorder="1" applyAlignment="1">
      <alignment horizontal="center" vertical="center"/>
    </xf>
    <xf numFmtId="0" fontId="10" fillId="4" borderId="0" xfId="1" applyFont="1" applyFill="1" applyBorder="1" applyAlignment="1">
      <alignment horizontal="center" vertical="center"/>
    </xf>
    <xf numFmtId="0" fontId="4" fillId="4" borderId="0" xfId="1" applyFont="1" applyFill="1" applyBorder="1" applyAlignment="1">
      <alignment vertical="center"/>
    </xf>
    <xf numFmtId="0" fontId="4" fillId="0" borderId="0" xfId="1" applyFont="1"/>
    <xf numFmtId="0" fontId="4" fillId="0" borderId="4" xfId="1" applyFont="1" applyBorder="1" applyAlignment="1">
      <alignment horizontal="left" vertical="center"/>
    </xf>
    <xf numFmtId="0" fontId="4" fillId="4" borderId="0" xfId="1" applyFont="1" applyFill="1" applyBorder="1" applyAlignment="1">
      <alignment horizontal="left" vertical="center"/>
    </xf>
    <xf numFmtId="1" fontId="4" fillId="0" borderId="4" xfId="2" applyNumberFormat="1" applyFont="1" applyBorder="1" applyAlignment="1">
      <alignment horizontal="center" vertical="center"/>
    </xf>
    <xf numFmtId="164" fontId="4" fillId="0" borderId="4" xfId="2" applyNumberFormat="1" applyFont="1" applyBorder="1" applyAlignment="1">
      <alignment horizontal="center" vertical="center"/>
    </xf>
    <xf numFmtId="0" fontId="4" fillId="4" borderId="4" xfId="1" applyFont="1" applyFill="1" applyBorder="1" applyAlignment="1">
      <alignment horizontal="left" vertical="center"/>
    </xf>
    <xf numFmtId="1" fontId="4" fillId="4" borderId="4" xfId="2" applyNumberFormat="1" applyFont="1" applyFill="1" applyBorder="1" applyAlignment="1">
      <alignment horizontal="center" vertical="center"/>
    </xf>
    <xf numFmtId="164" fontId="4" fillId="4" borderId="4" xfId="2" applyNumberFormat="1" applyFont="1" applyFill="1" applyBorder="1" applyAlignment="1">
      <alignment horizontal="center" vertical="center"/>
    </xf>
    <xf numFmtId="1" fontId="4" fillId="0" borderId="4" xfId="2" applyNumberFormat="1" applyFont="1" applyFill="1" applyBorder="1" applyAlignment="1">
      <alignment horizontal="center" vertical="center"/>
    </xf>
    <xf numFmtId="0" fontId="10" fillId="5" borderId="4" xfId="1" applyFont="1" applyFill="1" applyBorder="1" applyAlignment="1">
      <alignment vertical="center"/>
    </xf>
    <xf numFmtId="0" fontId="10" fillId="4" borderId="6" xfId="1" applyFont="1" applyFill="1" applyBorder="1" applyAlignment="1">
      <alignment vertical="center"/>
    </xf>
    <xf numFmtId="1" fontId="10" fillId="5" borderId="4" xfId="2" applyNumberFormat="1" applyFont="1" applyFill="1" applyBorder="1" applyAlignment="1">
      <alignment horizontal="center" vertical="center"/>
    </xf>
    <xf numFmtId="164" fontId="10" fillId="5" borderId="4" xfId="2" applyNumberFormat="1" applyFont="1" applyFill="1" applyBorder="1" applyAlignment="1">
      <alignment horizontal="center" vertical="center"/>
    </xf>
    <xf numFmtId="0" fontId="4" fillId="4" borderId="6" xfId="1" applyFont="1" applyFill="1" applyBorder="1" applyAlignment="1">
      <alignment vertical="center"/>
    </xf>
    <xf numFmtId="0" fontId="2" fillId="0" borderId="0" xfId="1" applyFont="1" applyFill="1" applyAlignment="1"/>
    <xf numFmtId="0" fontId="2" fillId="0" borderId="0" xfId="1" applyFont="1" applyFill="1"/>
    <xf numFmtId="0" fontId="2" fillId="0" borderId="0" xfId="1" applyFont="1" applyFill="1" applyAlignment="1">
      <alignment horizontal="left"/>
    </xf>
    <xf numFmtId="0" fontId="3" fillId="0" borderId="0" xfId="1" applyFont="1" applyBorder="1" applyAlignment="1">
      <alignment wrapText="1"/>
    </xf>
    <xf numFmtId="0" fontId="15" fillId="0" borderId="0" xfId="3" applyFont="1" applyBorder="1" applyAlignment="1"/>
    <xf numFmtId="0" fontId="9" fillId="0" borderId="0" xfId="1" applyFont="1"/>
    <xf numFmtId="0" fontId="16" fillId="0" borderId="0" xfId="3" applyFont="1" applyBorder="1" applyAlignment="1"/>
    <xf numFmtId="0" fontId="2" fillId="0" borderId="0" xfId="1" applyFont="1"/>
    <xf numFmtId="0" fontId="16" fillId="0" borderId="0" xfId="3" applyFont="1" applyBorder="1" applyAlignment="1">
      <alignment vertical="center" wrapText="1"/>
    </xf>
    <xf numFmtId="0" fontId="17" fillId="0" borderId="0" xfId="3" applyFont="1" applyBorder="1" applyAlignment="1">
      <alignment wrapText="1"/>
    </xf>
    <xf numFmtId="0" fontId="4" fillId="4" borderId="4" xfId="1" applyFont="1" applyFill="1" applyBorder="1" applyAlignment="1" applyProtection="1">
      <alignment horizontal="left" vertical="center" wrapText="1"/>
      <protection locked="0"/>
    </xf>
    <xf numFmtId="0" fontId="4" fillId="4" borderId="4" xfId="2" applyNumberFormat="1" applyFont="1" applyFill="1" applyBorder="1" applyAlignment="1">
      <alignment horizontal="center" vertical="center"/>
    </xf>
    <xf numFmtId="0" fontId="18" fillId="4" borderId="4" xfId="2" applyNumberFormat="1" applyFont="1" applyFill="1" applyBorder="1" applyAlignment="1">
      <alignment horizontal="center" vertical="center"/>
    </xf>
    <xf numFmtId="0" fontId="4" fillId="0" borderId="4" xfId="1" applyFont="1" applyFill="1" applyBorder="1" applyAlignment="1" applyProtection="1">
      <alignment horizontal="left" vertical="center" wrapText="1"/>
      <protection locked="0"/>
    </xf>
    <xf numFmtId="0" fontId="4" fillId="0" borderId="4" xfId="2" applyNumberFormat="1" applyFont="1" applyBorder="1" applyAlignment="1">
      <alignment horizontal="center" vertical="center"/>
    </xf>
    <xf numFmtId="0" fontId="18" fillId="0" borderId="4" xfId="2" applyNumberFormat="1" applyFont="1" applyFill="1" applyBorder="1" applyAlignment="1">
      <alignment horizontal="center" vertical="center"/>
    </xf>
    <xf numFmtId="0" fontId="4" fillId="0" borderId="4" xfId="2" applyNumberFormat="1" applyFont="1" applyFill="1" applyBorder="1" applyAlignment="1">
      <alignment horizontal="center" vertical="center"/>
    </xf>
    <xf numFmtId="164" fontId="4" fillId="0" borderId="4" xfId="2" applyNumberFormat="1" applyFont="1" applyFill="1" applyBorder="1" applyAlignment="1">
      <alignment horizontal="center" vertical="center"/>
    </xf>
    <xf numFmtId="1" fontId="18" fillId="0" borderId="4" xfId="2" applyNumberFormat="1" applyFont="1" applyFill="1" applyBorder="1" applyAlignment="1">
      <alignment horizontal="center" vertical="center"/>
    </xf>
    <xf numFmtId="1" fontId="18" fillId="4" borderId="4" xfId="2" applyNumberFormat="1" applyFont="1" applyFill="1" applyBorder="1" applyAlignment="1">
      <alignment horizontal="center" vertical="center"/>
    </xf>
    <xf numFmtId="0" fontId="12" fillId="0" borderId="0" xfId="1" applyFont="1" applyAlignment="1">
      <alignment horizontal="left"/>
    </xf>
    <xf numFmtId="0" fontId="19" fillId="0" borderId="0" xfId="0" applyFont="1" applyFill="1" applyBorder="1" applyAlignment="1">
      <alignment horizontal="left"/>
    </xf>
    <xf numFmtId="0" fontId="2" fillId="0" borderId="0" xfId="0" applyFont="1" applyFill="1" applyBorder="1" applyAlignment="1">
      <alignment horizontal="left"/>
    </xf>
    <xf numFmtId="0" fontId="0" fillId="0" borderId="0" xfId="0" applyFont="1" applyFill="1" applyBorder="1" applyAlignment="1">
      <alignment horizontal="left"/>
    </xf>
    <xf numFmtId="0" fontId="20" fillId="0" borderId="0" xfId="3" applyFont="1" applyBorder="1" applyAlignment="1"/>
    <xf numFmtId="0" fontId="5" fillId="0" borderId="0" xfId="1" applyFont="1"/>
    <xf numFmtId="1" fontId="4" fillId="0" borderId="0" xfId="1" applyNumberFormat="1" applyFont="1"/>
    <xf numFmtId="0" fontId="2" fillId="0" borderId="0" xfId="0" applyFont="1" applyFill="1" applyAlignment="1">
      <alignment horizontal="left"/>
    </xf>
    <xf numFmtId="0" fontId="3" fillId="0" borderId="0" xfId="0" applyFont="1" applyFill="1" applyBorder="1" applyAlignment="1">
      <alignment horizontal="center" wrapText="1"/>
    </xf>
    <xf numFmtId="0" fontId="4" fillId="4" borderId="4" xfId="2" quotePrefix="1" applyNumberFormat="1" applyFont="1" applyFill="1" applyBorder="1" applyAlignment="1">
      <alignment horizontal="center" vertical="center"/>
    </xf>
    <xf numFmtId="0" fontId="4" fillId="0" borderId="4" xfId="2" quotePrefix="1" applyNumberFormat="1" applyFont="1" applyFill="1" applyBorder="1" applyAlignment="1">
      <alignment horizontal="center" vertical="center"/>
    </xf>
    <xf numFmtId="0" fontId="0" fillId="0" borderId="0" xfId="1" applyFont="1" applyFill="1" applyAlignment="1">
      <alignment horizontal="left"/>
    </xf>
    <xf numFmtId="0" fontId="9" fillId="0" borderId="0" xfId="1" applyFont="1" applyFill="1" applyAlignment="1">
      <alignment horizontal="left"/>
    </xf>
    <xf numFmtId="0" fontId="4" fillId="0" borderId="0" xfId="1" applyFont="1" applyBorder="1"/>
    <xf numFmtId="0" fontId="4" fillId="0" borderId="0" xfId="1" applyFont="1" applyBorder="1" applyAlignment="1">
      <alignment horizontal="center"/>
    </xf>
    <xf numFmtId="0" fontId="4" fillId="0" borderId="0" xfId="1" applyFont="1" applyAlignment="1">
      <alignment horizontal="center"/>
    </xf>
    <xf numFmtId="0" fontId="3" fillId="0" borderId="0" xfId="0" applyFont="1" applyFill="1" applyBorder="1" applyAlignment="1">
      <alignment horizont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6" fillId="0" borderId="3" xfId="0" applyFont="1" applyFill="1" applyBorder="1" applyAlignment="1">
      <alignment horizontal="center" wrapText="1"/>
    </xf>
    <xf numFmtId="0" fontId="7" fillId="0" borderId="0" xfId="0" applyFont="1" applyFill="1" applyBorder="1" applyAlignment="1">
      <alignment horizontal="center" vertical="center"/>
    </xf>
    <xf numFmtId="0" fontId="5" fillId="0" borderId="0" xfId="0" applyFont="1" applyFill="1" applyBorder="1" applyAlignment="1">
      <alignment horizontal="center" wrapText="1"/>
    </xf>
    <xf numFmtId="0" fontId="10" fillId="3" borderId="4" xfId="0" applyFont="1" applyFill="1" applyBorder="1" applyAlignment="1">
      <alignment horizontal="center" vertical="center"/>
    </xf>
    <xf numFmtId="0" fontId="3" fillId="3" borderId="1"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5" xfId="1" applyFont="1" applyFill="1" applyBorder="1" applyAlignment="1">
      <alignment horizontal="center" vertical="center"/>
    </xf>
    <xf numFmtId="17" fontId="3" fillId="3" borderId="4" xfId="2" quotePrefix="1" applyNumberFormat="1" applyFont="1" applyFill="1" applyBorder="1" applyAlignment="1">
      <alignment horizontal="center" vertical="center"/>
    </xf>
    <xf numFmtId="0" fontId="3" fillId="3" borderId="4" xfId="2" applyNumberFormat="1" applyFont="1" applyFill="1" applyBorder="1" applyAlignment="1">
      <alignment horizontal="center" vertical="center"/>
    </xf>
    <xf numFmtId="0" fontId="10" fillId="3" borderId="4" xfId="1" applyFont="1" applyFill="1" applyBorder="1" applyAlignment="1">
      <alignment horizontal="center" vertical="center" wrapText="1"/>
    </xf>
    <xf numFmtId="0" fontId="2" fillId="0" borderId="3" xfId="0" applyFont="1" applyFill="1" applyBorder="1" applyAlignment="1">
      <alignment horizontal="left"/>
    </xf>
    <xf numFmtId="0" fontId="2" fillId="0" borderId="0" xfId="0" applyFont="1" applyFill="1" applyBorder="1" applyAlignment="1">
      <alignment horizontal="left"/>
    </xf>
    <xf numFmtId="0" fontId="0" fillId="0" borderId="0" xfId="0" applyFont="1" applyFill="1" applyBorder="1" applyAlignment="1">
      <alignment horizontal="left"/>
    </xf>
    <xf numFmtId="0" fontId="16" fillId="0" borderId="0" xfId="3" applyFont="1" applyBorder="1" applyAlignment="1">
      <alignment horizontal="left"/>
    </xf>
    <xf numFmtId="0" fontId="16" fillId="0" borderId="0" xfId="3" applyFont="1" applyBorder="1" applyAlignment="1">
      <alignment horizontal="left" vertical="center" wrapText="1"/>
    </xf>
    <xf numFmtId="0" fontId="10" fillId="3" borderId="4" xfId="1" applyFont="1" applyFill="1" applyBorder="1" applyAlignment="1">
      <alignment horizontal="center" vertical="center"/>
    </xf>
    <xf numFmtId="0" fontId="21" fillId="0" borderId="0" xfId="0" applyFont="1" applyFill="1" applyBorder="1" applyAlignment="1">
      <alignment horizontal="left" wrapText="1"/>
    </xf>
    <xf numFmtId="0" fontId="10" fillId="3" borderId="7" xfId="1" applyFont="1" applyFill="1" applyBorder="1" applyAlignment="1">
      <alignment horizontal="center" vertical="center" wrapText="1"/>
    </xf>
    <xf numFmtId="0" fontId="10" fillId="3" borderId="8" xfId="1" applyFont="1" applyFill="1" applyBorder="1" applyAlignment="1">
      <alignment horizontal="center" vertical="center" wrapText="1"/>
    </xf>
  </cellXfs>
  <cellStyles count="4">
    <cellStyle name="Hyperlink" xfId="3" builtinId="8"/>
    <cellStyle name="Normal" xfId="0" builtinId="0"/>
    <cellStyle name="Normal 2" xfId="1"/>
    <cellStyle name="Percent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PROSVC\CSB%20(Community%20Service%20Branch)\C%20P%20P\FY%2017-18\May%20Revise\Submitted%20Revised%204\CPP%20FY%202017-18%20Plan%20-%20MASTER%20r4%20(with%20highlight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QSRVF03\Groups\Admin%20Div%20Research\COORD%20W%20OTHER%20UNITS\CPP\worksheet%20for%20June%202017%20Transition%20online%20report%20-%20RB%207-14-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PROSVC\CSB%20(Community%20Service%20Branch)\C%20P%20P\CPP%20Management%20Tool%20Database\CPP%20Management%20Tool%20v39.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QSRVF03\Groups\Admin%20Div%20Research\COORD%20W%20OTHER%20UNITS\CPP\July%202017%20Online%20Transition%20Report\workbook%20for%20approved%2017-18%20placements%20-%20Copy%20of%20CPP%20FY%202017-18%20Plan%20-%20MASTER%20r4.xlsm%20(with%20highlights)%20-%20totals%20381%20consumer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QSRVF03\Groups\PROSVC\CSB%20(Community%20Service%20Branch)\C%20P%20P\CPP%20Management%20Tool%20Database\COPY%208-4-17%20CPP%20Management%20Tool%20v3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osed Summary"/>
      <sheetName val="Start-Ups"/>
      <sheetName val="Placements"/>
      <sheetName val="Assessments"/>
      <sheetName val="Deflections"/>
      <sheetName val="Operations"/>
    </sheetNames>
    <sheetDataSet>
      <sheetData sheetId="0" refreshError="1"/>
      <sheetData sheetId="1">
        <row r="8">
          <cell r="D8" t="str">
            <v>ACRC</v>
          </cell>
          <cell r="G8" t="str">
            <v>Regular</v>
          </cell>
          <cell r="H8" t="str">
            <v>Residential (EBSH-4bed)</v>
          </cell>
          <cell r="I8" t="str">
            <v>New</v>
          </cell>
          <cell r="M8" t="str">
            <v>In Progress</v>
          </cell>
          <cell r="U8">
            <v>250000</v>
          </cell>
          <cell r="V8">
            <v>300000</v>
          </cell>
          <cell r="X8">
            <v>550000</v>
          </cell>
          <cell r="AE8">
            <v>4</v>
          </cell>
        </row>
        <row r="9">
          <cell r="D9" t="str">
            <v>ACRC</v>
          </cell>
          <cell r="G9" t="str">
            <v>Regular</v>
          </cell>
          <cell r="H9" t="str">
            <v>Psychiatric Treatment</v>
          </cell>
          <cell r="I9" t="str">
            <v>New</v>
          </cell>
          <cell r="M9" t="str">
            <v>In Progress</v>
          </cell>
          <cell r="W9">
            <v>30000</v>
          </cell>
          <cell r="X9">
            <v>30000</v>
          </cell>
        </row>
        <row r="10">
          <cell r="D10" t="str">
            <v>CVRC</v>
          </cell>
          <cell r="G10" t="str">
            <v>Regular</v>
          </cell>
          <cell r="H10" t="str">
            <v>Residential (SRF-4bed)</v>
          </cell>
          <cell r="I10" t="str">
            <v>New</v>
          </cell>
          <cell r="M10" t="str">
            <v>In Progress</v>
          </cell>
          <cell r="W10">
            <v>275000</v>
          </cell>
          <cell r="X10">
            <v>275000</v>
          </cell>
          <cell r="AB10">
            <v>2</v>
          </cell>
          <cell r="AE10">
            <v>2</v>
          </cell>
        </row>
        <row r="11">
          <cell r="D11" t="str">
            <v>ELARC</v>
          </cell>
          <cell r="G11" t="str">
            <v>Regular</v>
          </cell>
          <cell r="H11" t="str">
            <v>Residential (EBSH-4bed)</v>
          </cell>
          <cell r="I11" t="str">
            <v>Continued</v>
          </cell>
          <cell r="M11" t="str">
            <v>In Progress</v>
          </cell>
          <cell r="W11">
            <v>150000</v>
          </cell>
          <cell r="X11">
            <v>150000</v>
          </cell>
        </row>
        <row r="12">
          <cell r="D12" t="str">
            <v>ELARC</v>
          </cell>
          <cell r="G12" t="str">
            <v>Regular</v>
          </cell>
          <cell r="H12" t="str">
            <v>Residential (EBSH-Autism-4bed)</v>
          </cell>
          <cell r="I12" t="str">
            <v>Continued</v>
          </cell>
          <cell r="M12" t="str">
            <v>In Progress</v>
          </cell>
          <cell r="W12">
            <v>150000</v>
          </cell>
          <cell r="X12">
            <v>150000</v>
          </cell>
        </row>
        <row r="13">
          <cell r="D13" t="str">
            <v>ELARC</v>
          </cell>
          <cell r="G13" t="str">
            <v>Regular</v>
          </cell>
          <cell r="H13" t="str">
            <v>Residential (SRF-3bed)</v>
          </cell>
          <cell r="I13" t="str">
            <v>Continued</v>
          </cell>
          <cell r="M13" t="str">
            <v>In Progress</v>
          </cell>
          <cell r="W13">
            <v>150000</v>
          </cell>
          <cell r="X13">
            <v>150000</v>
          </cell>
        </row>
        <row r="14">
          <cell r="D14" t="str">
            <v>ELARC</v>
          </cell>
          <cell r="G14" t="str">
            <v>Regular</v>
          </cell>
          <cell r="H14" t="str">
            <v>Community Access Services</v>
          </cell>
          <cell r="I14" t="str">
            <v>New</v>
          </cell>
          <cell r="W14">
            <v>150000</v>
          </cell>
          <cell r="X14">
            <v>150000</v>
          </cell>
        </row>
        <row r="15">
          <cell r="D15" t="str">
            <v>FDLRC</v>
          </cell>
          <cell r="G15" t="str">
            <v>Regular</v>
          </cell>
          <cell r="H15" t="str">
            <v>Residential (SRF-3bed)</v>
          </cell>
          <cell r="I15" t="str">
            <v>New</v>
          </cell>
          <cell r="M15" t="str">
            <v>In Progress</v>
          </cell>
          <cell r="U15">
            <v>300000</v>
          </cell>
          <cell r="V15">
            <v>250000</v>
          </cell>
          <cell r="X15">
            <v>550000</v>
          </cell>
          <cell r="AE15">
            <v>3</v>
          </cell>
        </row>
        <row r="16">
          <cell r="D16" t="str">
            <v>FDLRC</v>
          </cell>
          <cell r="G16" t="str">
            <v>Regular</v>
          </cell>
          <cell r="H16" t="str">
            <v>Multi Family</v>
          </cell>
          <cell r="I16" t="str">
            <v>New</v>
          </cell>
          <cell r="U16">
            <v>500000</v>
          </cell>
          <cell r="V16">
            <v>500000</v>
          </cell>
          <cell r="X16">
            <v>1000000</v>
          </cell>
        </row>
        <row r="17">
          <cell r="D17" t="str">
            <v>FNRC</v>
          </cell>
          <cell r="G17" t="str">
            <v>Regular</v>
          </cell>
          <cell r="H17" t="str">
            <v>Residential (SRF-4bed)</v>
          </cell>
          <cell r="I17" t="str">
            <v>New</v>
          </cell>
          <cell r="M17" t="str">
            <v>In Progress</v>
          </cell>
          <cell r="U17">
            <v>150000</v>
          </cell>
          <cell r="V17">
            <v>100000</v>
          </cell>
          <cell r="X17">
            <v>250000</v>
          </cell>
          <cell r="AB17">
            <v>4</v>
          </cell>
        </row>
        <row r="18">
          <cell r="D18" t="str">
            <v>FNRC</v>
          </cell>
          <cell r="G18" t="str">
            <v>Regular</v>
          </cell>
          <cell r="H18" t="str">
            <v>Crisis Support Services</v>
          </cell>
          <cell r="I18" t="str">
            <v>New</v>
          </cell>
          <cell r="M18" t="str">
            <v>In Progress</v>
          </cell>
          <cell r="W18">
            <v>200000</v>
          </cell>
          <cell r="X18">
            <v>200000</v>
          </cell>
        </row>
        <row r="19">
          <cell r="D19" t="str">
            <v>GGRC</v>
          </cell>
          <cell r="G19" t="str">
            <v>Regular</v>
          </cell>
          <cell r="H19" t="str">
            <v>Residential (EBSH-Mental Health-4bed)</v>
          </cell>
          <cell r="I19" t="str">
            <v>New</v>
          </cell>
          <cell r="M19" t="str">
            <v>In Progress</v>
          </cell>
          <cell r="U19">
            <v>450000</v>
          </cell>
          <cell r="V19">
            <v>450000</v>
          </cell>
          <cell r="X19">
            <v>900000</v>
          </cell>
          <cell r="AB19">
            <v>3</v>
          </cell>
          <cell r="AE19">
            <v>1</v>
          </cell>
        </row>
        <row r="20">
          <cell r="D20" t="str">
            <v>GGRC</v>
          </cell>
          <cell r="G20" t="str">
            <v>Regular</v>
          </cell>
          <cell r="H20" t="str">
            <v>Dental Services</v>
          </cell>
          <cell r="I20" t="str">
            <v>New</v>
          </cell>
          <cell r="M20" t="str">
            <v>In Progress</v>
          </cell>
          <cell r="U20" t="str">
            <v xml:space="preserve"> </v>
          </cell>
          <cell r="V20" t="str">
            <v xml:space="preserve"> </v>
          </cell>
          <cell r="W20">
            <v>150000</v>
          </cell>
          <cell r="X20">
            <v>150000</v>
          </cell>
        </row>
        <row r="21">
          <cell r="D21" t="str">
            <v>GGRC</v>
          </cell>
          <cell r="G21" t="str">
            <v>Regular</v>
          </cell>
          <cell r="H21" t="str">
            <v>Psychiatric Treatment</v>
          </cell>
          <cell r="I21" t="str">
            <v>New</v>
          </cell>
          <cell r="M21" t="str">
            <v>In Progress</v>
          </cell>
          <cell r="U21" t="str">
            <v xml:space="preserve"> </v>
          </cell>
          <cell r="V21" t="str">
            <v xml:space="preserve"> </v>
          </cell>
          <cell r="W21">
            <v>150000</v>
          </cell>
          <cell r="X21">
            <v>150000</v>
          </cell>
        </row>
        <row r="22">
          <cell r="D22" t="str">
            <v>HRC</v>
          </cell>
          <cell r="G22" t="str">
            <v>Regular</v>
          </cell>
          <cell r="H22" t="str">
            <v>Health Services</v>
          </cell>
          <cell r="I22" t="str">
            <v>New</v>
          </cell>
          <cell r="W22">
            <v>150000</v>
          </cell>
          <cell r="X22">
            <v>150000</v>
          </cell>
        </row>
        <row r="23">
          <cell r="D23" t="str">
            <v>HRC</v>
          </cell>
          <cell r="G23" t="str">
            <v>Regular</v>
          </cell>
          <cell r="H23" t="str">
            <v>Day Program</v>
          </cell>
          <cell r="I23" t="str">
            <v>New</v>
          </cell>
          <cell r="W23">
            <v>150000</v>
          </cell>
          <cell r="X23">
            <v>150000</v>
          </cell>
          <cell r="AF23">
            <v>30</v>
          </cell>
        </row>
        <row r="24">
          <cell r="D24" t="str">
            <v>HRC</v>
          </cell>
          <cell r="G24" t="str">
            <v>Regular</v>
          </cell>
          <cell r="H24" t="str">
            <v>Residential (SRF-3bed)</v>
          </cell>
          <cell r="I24" t="str">
            <v>New</v>
          </cell>
          <cell r="W24">
            <v>150000</v>
          </cell>
          <cell r="X24">
            <v>150000</v>
          </cell>
          <cell r="AE24">
            <v>3</v>
          </cell>
        </row>
        <row r="25">
          <cell r="D25" t="str">
            <v>IP</v>
          </cell>
          <cell r="G25" t="str">
            <v>Regular</v>
          </cell>
          <cell r="H25" t="str">
            <v>Residential (ARFPSHN-5bed)</v>
          </cell>
          <cell r="I25" t="str">
            <v>Continued</v>
          </cell>
          <cell r="M25" t="str">
            <v>In Progress</v>
          </cell>
          <cell r="W25">
            <v>250000</v>
          </cell>
          <cell r="X25">
            <v>250000</v>
          </cell>
        </row>
        <row r="26">
          <cell r="D26" t="str">
            <v>IP</v>
          </cell>
          <cell r="G26" t="str">
            <v>Regular</v>
          </cell>
          <cell r="H26" t="str">
            <v>Residential (ARFPSHN-5bed)</v>
          </cell>
          <cell r="I26" t="str">
            <v>Continued</v>
          </cell>
          <cell r="M26" t="str">
            <v>In Progress</v>
          </cell>
          <cell r="W26">
            <v>25000</v>
          </cell>
          <cell r="X26">
            <v>25000</v>
          </cell>
        </row>
        <row r="27">
          <cell r="D27" t="str">
            <v>IP</v>
          </cell>
          <cell r="G27" t="str">
            <v>Regular</v>
          </cell>
          <cell r="H27" t="str">
            <v>Residential (ARFPSHN-5bed)</v>
          </cell>
          <cell r="I27" t="str">
            <v>Continued</v>
          </cell>
          <cell r="M27" t="str">
            <v>In Progress</v>
          </cell>
          <cell r="W27">
            <v>25000</v>
          </cell>
          <cell r="X27">
            <v>25000</v>
          </cell>
        </row>
        <row r="28">
          <cell r="D28" t="str">
            <v>IP</v>
          </cell>
          <cell r="G28" t="str">
            <v>Regular</v>
          </cell>
          <cell r="H28" t="str">
            <v>Residential (SRF-4bed)</v>
          </cell>
          <cell r="I28" t="str">
            <v>New</v>
          </cell>
          <cell r="M28" t="str">
            <v>In Progress</v>
          </cell>
          <cell r="W28">
            <v>250000</v>
          </cell>
          <cell r="X28">
            <v>250000</v>
          </cell>
        </row>
        <row r="29">
          <cell r="D29" t="str">
            <v>IP</v>
          </cell>
          <cell r="G29" t="str">
            <v>Regular</v>
          </cell>
          <cell r="H29" t="str">
            <v>Day Program</v>
          </cell>
          <cell r="I29" t="str">
            <v>New</v>
          </cell>
          <cell r="M29" t="str">
            <v>In Progress</v>
          </cell>
          <cell r="W29">
            <v>150000</v>
          </cell>
          <cell r="X29">
            <v>150000</v>
          </cell>
        </row>
        <row r="30">
          <cell r="D30" t="str">
            <v>IP</v>
          </cell>
          <cell r="G30" t="str">
            <v>Regular</v>
          </cell>
          <cell r="H30" t="str">
            <v>Residential (SRF-6bed)</v>
          </cell>
          <cell r="I30" t="str">
            <v>Continued</v>
          </cell>
          <cell r="M30" t="str">
            <v>In Progress</v>
          </cell>
          <cell r="V30">
            <v>735000</v>
          </cell>
          <cell r="X30">
            <v>735000</v>
          </cell>
        </row>
        <row r="31">
          <cell r="D31" t="str">
            <v>IP</v>
          </cell>
          <cell r="G31" t="str">
            <v>Regular</v>
          </cell>
          <cell r="H31" t="str">
            <v>Residential (EBSH-4bed)</v>
          </cell>
          <cell r="I31" t="str">
            <v>Continued</v>
          </cell>
          <cell r="M31" t="str">
            <v>In Progress</v>
          </cell>
          <cell r="W31">
            <v>225000</v>
          </cell>
          <cell r="X31">
            <v>225000</v>
          </cell>
        </row>
        <row r="32">
          <cell r="D32" t="str">
            <v>IP</v>
          </cell>
          <cell r="G32" t="str">
            <v>Regular</v>
          </cell>
          <cell r="H32" t="str">
            <v>Residential (SLS)</v>
          </cell>
          <cell r="I32" t="str">
            <v>Continued</v>
          </cell>
          <cell r="M32" t="str">
            <v>In Progress</v>
          </cell>
          <cell r="X32">
            <v>0</v>
          </cell>
        </row>
        <row r="33">
          <cell r="D33" t="str">
            <v>IP</v>
          </cell>
          <cell r="G33" t="str">
            <v>Regular</v>
          </cell>
          <cell r="H33" t="str">
            <v>Residential (ARFPSHN-5bed)</v>
          </cell>
          <cell r="I33" t="str">
            <v>Continued</v>
          </cell>
          <cell r="M33" t="str">
            <v>In Progress</v>
          </cell>
          <cell r="W33">
            <v>250000</v>
          </cell>
          <cell r="X33">
            <v>250000</v>
          </cell>
        </row>
        <row r="34">
          <cell r="D34" t="str">
            <v>IRC</v>
          </cell>
          <cell r="G34" t="str">
            <v>Regular</v>
          </cell>
          <cell r="H34" t="str">
            <v>Residential (SRF-4bed)</v>
          </cell>
          <cell r="I34" t="str">
            <v>Continued</v>
          </cell>
          <cell r="M34" t="str">
            <v>In Progress</v>
          </cell>
          <cell r="W34">
            <v>100000</v>
          </cell>
          <cell r="X34">
            <v>100000</v>
          </cell>
        </row>
        <row r="35">
          <cell r="D35" t="str">
            <v>IRC</v>
          </cell>
          <cell r="G35" t="str">
            <v>Regular</v>
          </cell>
          <cell r="H35" t="str">
            <v>Crisis Support Services</v>
          </cell>
          <cell r="I35" t="str">
            <v>New</v>
          </cell>
          <cell r="W35">
            <v>75000</v>
          </cell>
          <cell r="X35">
            <v>75000</v>
          </cell>
        </row>
        <row r="36">
          <cell r="D36" t="str">
            <v>IRC</v>
          </cell>
          <cell r="G36" t="str">
            <v>Regular</v>
          </cell>
          <cell r="H36" t="str">
            <v>Crisis Services Residential (CSR)</v>
          </cell>
          <cell r="I36" t="str">
            <v>Continued</v>
          </cell>
          <cell r="M36" t="str">
            <v>In Progress</v>
          </cell>
          <cell r="W36">
            <v>100000</v>
          </cell>
          <cell r="X36">
            <v>100000</v>
          </cell>
        </row>
        <row r="37">
          <cell r="D37" t="str">
            <v>IRC</v>
          </cell>
          <cell r="G37" t="str">
            <v>Regular</v>
          </cell>
          <cell r="H37" t="str">
            <v>Residential (SRF-4bed)</v>
          </cell>
          <cell r="I37" t="str">
            <v>Continued</v>
          </cell>
          <cell r="M37" t="str">
            <v>In Progress</v>
          </cell>
          <cell r="W37">
            <v>100000</v>
          </cell>
          <cell r="X37">
            <v>100000</v>
          </cell>
        </row>
        <row r="38">
          <cell r="D38" t="str">
            <v>IRC</v>
          </cell>
          <cell r="G38" t="str">
            <v>Regular</v>
          </cell>
          <cell r="H38" t="str">
            <v>Residential (SRF-4bed)</v>
          </cell>
          <cell r="I38" t="str">
            <v>New</v>
          </cell>
          <cell r="U38">
            <v>150000</v>
          </cell>
          <cell r="V38">
            <v>300000</v>
          </cell>
          <cell r="X38">
            <v>450000</v>
          </cell>
          <cell r="AB38">
            <v>2</v>
          </cell>
          <cell r="AE38">
            <v>2</v>
          </cell>
        </row>
        <row r="39">
          <cell r="D39" t="str">
            <v>KRC</v>
          </cell>
          <cell r="G39" t="str">
            <v>Regular</v>
          </cell>
          <cell r="H39" t="str">
            <v>Residential (ARFPSHN-5bed)</v>
          </cell>
          <cell r="I39" t="str">
            <v>Continued</v>
          </cell>
          <cell r="M39" t="str">
            <v>In Progress</v>
          </cell>
          <cell r="W39">
            <v>200000</v>
          </cell>
          <cell r="X39">
            <v>200000</v>
          </cell>
        </row>
        <row r="40">
          <cell r="D40" t="str">
            <v>KRC</v>
          </cell>
          <cell r="G40" t="str">
            <v>Regular</v>
          </cell>
          <cell r="H40" t="str">
            <v>Transportation</v>
          </cell>
          <cell r="I40" t="str">
            <v>New</v>
          </cell>
          <cell r="M40" t="str">
            <v>In Progress</v>
          </cell>
          <cell r="W40">
            <v>150000</v>
          </cell>
          <cell r="X40">
            <v>150000</v>
          </cell>
        </row>
        <row r="41">
          <cell r="D41" t="str">
            <v>KRC</v>
          </cell>
          <cell r="G41" t="str">
            <v>Regular</v>
          </cell>
          <cell r="H41" t="str">
            <v>Residential (EBSH-Mental Health-4bed)</v>
          </cell>
          <cell r="I41" t="str">
            <v>Continued</v>
          </cell>
          <cell r="M41" t="str">
            <v>In Progress</v>
          </cell>
          <cell r="W41">
            <v>175000</v>
          </cell>
          <cell r="X41">
            <v>175000</v>
          </cell>
        </row>
        <row r="42">
          <cell r="D42" t="str">
            <v>KRC</v>
          </cell>
          <cell r="G42" t="str">
            <v>Regular</v>
          </cell>
          <cell r="H42" t="str">
            <v>Residential (ARFPSHN-5bed)</v>
          </cell>
          <cell r="I42" t="str">
            <v>Continued</v>
          </cell>
          <cell r="M42" t="str">
            <v>In Progress</v>
          </cell>
          <cell r="W42">
            <v>200000</v>
          </cell>
          <cell r="X42">
            <v>200000</v>
          </cell>
        </row>
        <row r="43">
          <cell r="D43" t="str">
            <v>KRC</v>
          </cell>
          <cell r="G43" t="str">
            <v>Regular</v>
          </cell>
          <cell r="H43" t="str">
            <v>Residential (SRF-4bed)</v>
          </cell>
          <cell r="I43" t="str">
            <v>Continued</v>
          </cell>
          <cell r="M43" t="str">
            <v>In Progress</v>
          </cell>
          <cell r="W43">
            <v>160000</v>
          </cell>
          <cell r="X43">
            <v>160000</v>
          </cell>
        </row>
        <row r="44">
          <cell r="D44" t="str">
            <v>KRC</v>
          </cell>
          <cell r="G44" t="str">
            <v>Regular</v>
          </cell>
          <cell r="H44" t="str">
            <v>Community Crisis Home (CCH)</v>
          </cell>
          <cell r="I44" t="str">
            <v>Continued</v>
          </cell>
          <cell r="M44" t="str">
            <v>In Progress</v>
          </cell>
          <cell r="W44">
            <v>180000</v>
          </cell>
          <cell r="X44">
            <v>180000</v>
          </cell>
        </row>
        <row r="45">
          <cell r="D45" t="str">
            <v>KRC</v>
          </cell>
          <cell r="G45" t="str">
            <v>Regular</v>
          </cell>
          <cell r="H45" t="str">
            <v>Dental Services</v>
          </cell>
          <cell r="I45" t="str">
            <v>New</v>
          </cell>
          <cell r="M45" t="str">
            <v>In Progress</v>
          </cell>
          <cell r="W45">
            <v>150000</v>
          </cell>
          <cell r="X45">
            <v>150000</v>
          </cell>
        </row>
        <row r="46">
          <cell r="D46" t="str">
            <v>NBRC</v>
          </cell>
          <cell r="G46" t="str">
            <v>Regular</v>
          </cell>
          <cell r="H46" t="str">
            <v>Residential (EBSH-4bed)</v>
          </cell>
          <cell r="I46" t="str">
            <v>New</v>
          </cell>
          <cell r="M46" t="str">
            <v>In Progress</v>
          </cell>
          <cell r="U46">
            <v>300000</v>
          </cell>
          <cell r="V46">
            <v>350000</v>
          </cell>
          <cell r="X46">
            <v>650000</v>
          </cell>
          <cell r="AE46">
            <v>4</v>
          </cell>
        </row>
        <row r="47">
          <cell r="D47" t="str">
            <v>NBRC</v>
          </cell>
          <cell r="G47" t="str">
            <v>Regular</v>
          </cell>
          <cell r="H47" t="str">
            <v>Day Program</v>
          </cell>
          <cell r="I47" t="str">
            <v>New</v>
          </cell>
          <cell r="M47" t="str">
            <v>In Progress</v>
          </cell>
          <cell r="W47">
            <v>150000</v>
          </cell>
          <cell r="X47">
            <v>150000</v>
          </cell>
          <cell r="AF47">
            <v>30</v>
          </cell>
        </row>
        <row r="48">
          <cell r="D48" t="str">
            <v>NBRC</v>
          </cell>
          <cell r="G48" t="str">
            <v>Regular</v>
          </cell>
          <cell r="H48" t="str">
            <v>Psychiatric Treatment</v>
          </cell>
          <cell r="I48" t="str">
            <v>New</v>
          </cell>
          <cell r="M48" t="str">
            <v>In Progress</v>
          </cell>
          <cell r="W48">
            <v>150000</v>
          </cell>
          <cell r="X48">
            <v>150000</v>
          </cell>
        </row>
        <row r="49">
          <cell r="D49" t="str">
            <v>NLACRC</v>
          </cell>
          <cell r="G49" t="str">
            <v>Regular</v>
          </cell>
          <cell r="H49" t="str">
            <v>Residential (SRF-4bed)</v>
          </cell>
          <cell r="I49" t="str">
            <v>New</v>
          </cell>
          <cell r="X49">
            <v>0</v>
          </cell>
          <cell r="AE49">
            <v>4</v>
          </cell>
        </row>
        <row r="50">
          <cell r="D50" t="str">
            <v>NLACRC</v>
          </cell>
          <cell r="G50" t="str">
            <v>Regular</v>
          </cell>
          <cell r="H50" t="str">
            <v>Community Access Services</v>
          </cell>
          <cell r="I50" t="str">
            <v>New</v>
          </cell>
          <cell r="W50">
            <v>150000</v>
          </cell>
          <cell r="X50">
            <v>150000</v>
          </cell>
          <cell r="AF50">
            <v>25</v>
          </cell>
        </row>
        <row r="51">
          <cell r="D51" t="str">
            <v>RCEB</v>
          </cell>
          <cell r="G51" t="str">
            <v>Regular</v>
          </cell>
          <cell r="H51" t="str">
            <v>Residential (SRF-4bed)</v>
          </cell>
          <cell r="I51" t="str">
            <v>New</v>
          </cell>
          <cell r="M51" t="str">
            <v>In Progress</v>
          </cell>
          <cell r="W51">
            <v>300000</v>
          </cell>
          <cell r="X51">
            <v>300000</v>
          </cell>
          <cell r="AB51">
            <v>2</v>
          </cell>
          <cell r="AE51">
            <v>2</v>
          </cell>
        </row>
        <row r="52">
          <cell r="D52" t="str">
            <v>RCEB</v>
          </cell>
          <cell r="G52" t="str">
            <v>Regular</v>
          </cell>
          <cell r="H52" t="str">
            <v>Psychiatric Treatment</v>
          </cell>
          <cell r="I52" t="str">
            <v>New</v>
          </cell>
          <cell r="M52" t="str">
            <v>In Progress</v>
          </cell>
          <cell r="W52">
            <v>75000</v>
          </cell>
          <cell r="X52">
            <v>75000</v>
          </cell>
        </row>
        <row r="53">
          <cell r="D53" t="str">
            <v>RCEB</v>
          </cell>
          <cell r="G53" t="str">
            <v>Regular</v>
          </cell>
          <cell r="H53" t="str">
            <v>Residential (SRF-4bed)</v>
          </cell>
          <cell r="I53" t="str">
            <v>New</v>
          </cell>
          <cell r="M53" t="str">
            <v>In Progress</v>
          </cell>
          <cell r="W53">
            <v>250000</v>
          </cell>
          <cell r="X53">
            <v>250000</v>
          </cell>
        </row>
        <row r="54">
          <cell r="D54" t="str">
            <v>RCOC</v>
          </cell>
          <cell r="G54" t="str">
            <v>Regular</v>
          </cell>
          <cell r="H54" t="str">
            <v>Residential (ARFPSHN-5bed)</v>
          </cell>
          <cell r="I54" t="str">
            <v>Continued</v>
          </cell>
          <cell r="M54" t="str">
            <v>In Progress</v>
          </cell>
          <cell r="W54">
            <v>200000</v>
          </cell>
          <cell r="X54">
            <v>200000</v>
          </cell>
        </row>
        <row r="55">
          <cell r="D55" t="str">
            <v>RCOC</v>
          </cell>
          <cell r="G55" t="str">
            <v>Regular</v>
          </cell>
          <cell r="H55" t="str">
            <v>Residential (ARFPSHN-5bed)</v>
          </cell>
          <cell r="I55" t="str">
            <v>Continued</v>
          </cell>
          <cell r="M55" t="str">
            <v>In Progress</v>
          </cell>
          <cell r="W55">
            <v>200000</v>
          </cell>
          <cell r="X55">
            <v>200000</v>
          </cell>
        </row>
        <row r="56">
          <cell r="D56" t="str">
            <v>RCOC</v>
          </cell>
          <cell r="G56" t="str">
            <v>Regular</v>
          </cell>
          <cell r="H56" t="str">
            <v>Residential (ARFPSHN-5bed)</v>
          </cell>
          <cell r="I56" t="str">
            <v>Continued</v>
          </cell>
          <cell r="M56" t="str">
            <v>In Progress</v>
          </cell>
          <cell r="W56">
            <v>200000</v>
          </cell>
          <cell r="X56">
            <v>200000</v>
          </cell>
        </row>
        <row r="57">
          <cell r="D57" t="str">
            <v>RCOC</v>
          </cell>
          <cell r="G57" t="str">
            <v>Regular</v>
          </cell>
          <cell r="H57" t="str">
            <v>Residential (ARFPSHN-5bed)</v>
          </cell>
          <cell r="I57" t="str">
            <v>Continued</v>
          </cell>
          <cell r="M57" t="str">
            <v>In Progress</v>
          </cell>
          <cell r="W57">
            <v>200000</v>
          </cell>
          <cell r="X57">
            <v>200000</v>
          </cell>
        </row>
        <row r="58">
          <cell r="D58" t="str">
            <v>RCOC</v>
          </cell>
          <cell r="G58" t="str">
            <v>Regular</v>
          </cell>
          <cell r="H58" t="str">
            <v>Residential (ARFPSHN-5bed)</v>
          </cell>
          <cell r="I58" t="str">
            <v>Continued</v>
          </cell>
          <cell r="M58" t="str">
            <v>In Progress</v>
          </cell>
          <cell r="X58">
            <v>0</v>
          </cell>
        </row>
        <row r="59">
          <cell r="D59" t="str">
            <v>RCOC</v>
          </cell>
          <cell r="G59" t="str">
            <v>Regular</v>
          </cell>
          <cell r="H59" t="str">
            <v>Residential (ARFPSHN-5bed)</v>
          </cell>
          <cell r="I59" t="str">
            <v>Continued</v>
          </cell>
          <cell r="M59" t="str">
            <v>In Progress</v>
          </cell>
          <cell r="X59">
            <v>0</v>
          </cell>
        </row>
        <row r="60">
          <cell r="D60" t="str">
            <v>RCOC</v>
          </cell>
          <cell r="G60" t="str">
            <v>Regular</v>
          </cell>
          <cell r="H60" t="str">
            <v>Residential (ARFPSHN-5bed)</v>
          </cell>
          <cell r="I60" t="str">
            <v>Continued</v>
          </cell>
          <cell r="M60" t="str">
            <v>In Progress</v>
          </cell>
          <cell r="W60">
            <v>200000</v>
          </cell>
          <cell r="X60">
            <v>200000</v>
          </cell>
        </row>
        <row r="61">
          <cell r="D61" t="str">
            <v>RCOC</v>
          </cell>
          <cell r="G61" t="str">
            <v>Regular</v>
          </cell>
          <cell r="H61" t="str">
            <v>Residential (ARFPSHN-5bed)</v>
          </cell>
          <cell r="I61" t="str">
            <v>Continued</v>
          </cell>
          <cell r="M61" t="str">
            <v>In Progress</v>
          </cell>
          <cell r="W61">
            <v>200000</v>
          </cell>
          <cell r="X61">
            <v>200000</v>
          </cell>
        </row>
        <row r="62">
          <cell r="D62" t="str">
            <v>RCOC</v>
          </cell>
          <cell r="G62" t="str">
            <v>Regular</v>
          </cell>
          <cell r="H62" t="str">
            <v>Residential (ARFPSHN-5bed)</v>
          </cell>
          <cell r="I62" t="str">
            <v>Continued</v>
          </cell>
          <cell r="M62" t="str">
            <v>In Progress</v>
          </cell>
          <cell r="W62">
            <v>200000</v>
          </cell>
          <cell r="X62">
            <v>200000</v>
          </cell>
        </row>
        <row r="63">
          <cell r="D63" t="str">
            <v>RCOC</v>
          </cell>
          <cell r="G63" t="str">
            <v>Regular</v>
          </cell>
          <cell r="H63" t="str">
            <v>Residential (ARFPSHN-5bed)</v>
          </cell>
          <cell r="I63" t="str">
            <v>Continued</v>
          </cell>
          <cell r="M63" t="str">
            <v>In Progress</v>
          </cell>
          <cell r="W63">
            <v>200000</v>
          </cell>
          <cell r="X63">
            <v>200000</v>
          </cell>
        </row>
        <row r="64">
          <cell r="D64" t="str">
            <v>RCRC</v>
          </cell>
          <cell r="G64" t="str">
            <v>Regular</v>
          </cell>
          <cell r="H64" t="str">
            <v>NPO Start Up Funding</v>
          </cell>
          <cell r="I64" t="str">
            <v>New</v>
          </cell>
          <cell r="M64" t="str">
            <v>In Progress</v>
          </cell>
          <cell r="X64">
            <v>25000</v>
          </cell>
          <cell r="AA64">
            <v>25000</v>
          </cell>
        </row>
        <row r="65">
          <cell r="D65" t="str">
            <v>RCRC</v>
          </cell>
          <cell r="G65" t="str">
            <v>Regular</v>
          </cell>
          <cell r="H65" t="str">
            <v>Residential (SLS)</v>
          </cell>
          <cell r="I65" t="str">
            <v>New</v>
          </cell>
          <cell r="M65" t="str">
            <v>In Progress</v>
          </cell>
          <cell r="X65">
            <v>25000</v>
          </cell>
          <cell r="AA65">
            <v>25000</v>
          </cell>
          <cell r="AB65">
            <v>1</v>
          </cell>
          <cell r="AE65">
            <v>3</v>
          </cell>
        </row>
        <row r="66">
          <cell r="D66" t="str">
            <v>RCRC</v>
          </cell>
          <cell r="G66" t="str">
            <v>Regular</v>
          </cell>
          <cell r="H66" t="str">
            <v>Residential (CCF-L4i)</v>
          </cell>
          <cell r="I66" t="str">
            <v>New</v>
          </cell>
          <cell r="M66" t="str">
            <v>In Progress</v>
          </cell>
          <cell r="X66">
            <v>50000</v>
          </cell>
          <cell r="AA66">
            <v>50000</v>
          </cell>
          <cell r="AC66">
            <v>1</v>
          </cell>
          <cell r="AE66">
            <v>3</v>
          </cell>
        </row>
        <row r="67">
          <cell r="D67" t="str">
            <v>SARC</v>
          </cell>
          <cell r="G67" t="str">
            <v>Regular</v>
          </cell>
          <cell r="H67" t="str">
            <v>Residential (EBSH-4bed)</v>
          </cell>
          <cell r="I67" t="str">
            <v>New</v>
          </cell>
          <cell r="M67" t="str">
            <v>In Progress</v>
          </cell>
          <cell r="U67">
            <v>300000</v>
          </cell>
          <cell r="V67">
            <v>400000</v>
          </cell>
          <cell r="X67">
            <v>700000</v>
          </cell>
          <cell r="AB67">
            <v>2</v>
          </cell>
          <cell r="AE67">
            <v>2</v>
          </cell>
        </row>
        <row r="68">
          <cell r="D68" t="str">
            <v>SARC</v>
          </cell>
          <cell r="G68" t="str">
            <v>Regular</v>
          </cell>
          <cell r="H68" t="str">
            <v>Day Program</v>
          </cell>
          <cell r="I68" t="str">
            <v>New</v>
          </cell>
          <cell r="M68" t="str">
            <v>In Progress</v>
          </cell>
          <cell r="W68">
            <v>150000</v>
          </cell>
          <cell r="X68">
            <v>150000</v>
          </cell>
          <cell r="AF68">
            <v>45</v>
          </cell>
        </row>
        <row r="69">
          <cell r="D69" t="str">
            <v>SARC</v>
          </cell>
          <cell r="G69" t="str">
            <v>Regular</v>
          </cell>
          <cell r="H69" t="str">
            <v>Residential (SRF-4bed)</v>
          </cell>
          <cell r="I69" t="str">
            <v>Continued</v>
          </cell>
          <cell r="M69" t="str">
            <v>In Progress</v>
          </cell>
          <cell r="W69">
            <v>225000</v>
          </cell>
          <cell r="X69">
            <v>225000</v>
          </cell>
        </row>
        <row r="70">
          <cell r="D70" t="str">
            <v>SCLARC</v>
          </cell>
          <cell r="G70" t="str">
            <v>Regular</v>
          </cell>
          <cell r="H70" t="str">
            <v>Day Program</v>
          </cell>
          <cell r="I70" t="str">
            <v>New</v>
          </cell>
          <cell r="W70">
            <v>150000</v>
          </cell>
          <cell r="X70">
            <v>150000</v>
          </cell>
          <cell r="AF70">
            <v>25</v>
          </cell>
        </row>
        <row r="71">
          <cell r="D71" t="str">
            <v>SCLARC</v>
          </cell>
          <cell r="G71" t="str">
            <v>Regular</v>
          </cell>
          <cell r="H71" t="str">
            <v>Crisis Services Residential (CSR)</v>
          </cell>
          <cell r="I71" t="str">
            <v>New</v>
          </cell>
          <cell r="W71">
            <v>200000</v>
          </cell>
          <cell r="X71">
            <v>200000</v>
          </cell>
          <cell r="AB71">
            <v>1</v>
          </cell>
          <cell r="AE71">
            <v>3</v>
          </cell>
        </row>
        <row r="72">
          <cell r="D72" t="str">
            <v>SCLARC</v>
          </cell>
          <cell r="G72" t="str">
            <v>Regular</v>
          </cell>
          <cell r="H72" t="str">
            <v>Crisis Services Step Down (CSSD)</v>
          </cell>
          <cell r="I72" t="str">
            <v>New</v>
          </cell>
          <cell r="W72">
            <v>200000</v>
          </cell>
          <cell r="X72">
            <v>200000</v>
          </cell>
          <cell r="AB72">
            <v>1</v>
          </cell>
          <cell r="AE72">
            <v>3</v>
          </cell>
        </row>
        <row r="73">
          <cell r="D73" t="str">
            <v>SDRC</v>
          </cell>
          <cell r="G73" t="str">
            <v>Regular</v>
          </cell>
          <cell r="H73" t="str">
            <v>Residential (EBSH-4bed)</v>
          </cell>
          <cell r="I73" t="str">
            <v>Continued</v>
          </cell>
          <cell r="M73" t="str">
            <v>In Progress</v>
          </cell>
          <cell r="W73">
            <v>175000</v>
          </cell>
          <cell r="X73">
            <v>175000</v>
          </cell>
        </row>
        <row r="74">
          <cell r="D74" t="str">
            <v>SDRC</v>
          </cell>
          <cell r="G74" t="str">
            <v>Regular</v>
          </cell>
          <cell r="H74" t="str">
            <v>Residential (EBSH-4bed)</v>
          </cell>
          <cell r="I74" t="str">
            <v>Continued</v>
          </cell>
          <cell r="M74" t="str">
            <v>In Progress</v>
          </cell>
          <cell r="W74">
            <v>175000</v>
          </cell>
          <cell r="X74">
            <v>175000</v>
          </cell>
        </row>
        <row r="75">
          <cell r="D75" t="str">
            <v>SDRC</v>
          </cell>
          <cell r="G75" t="str">
            <v>Regular</v>
          </cell>
          <cell r="H75" t="str">
            <v>Residential (ARFPSHN-Behavioral-5bed)</v>
          </cell>
          <cell r="I75" t="str">
            <v>Continued</v>
          </cell>
          <cell r="M75" t="str">
            <v>In Progress</v>
          </cell>
          <cell r="W75">
            <v>250000</v>
          </cell>
          <cell r="X75">
            <v>250000</v>
          </cell>
        </row>
        <row r="76">
          <cell r="D76" t="str">
            <v>SDRC</v>
          </cell>
          <cell r="G76" t="str">
            <v>Regular</v>
          </cell>
          <cell r="H76" t="str">
            <v>Day Program</v>
          </cell>
          <cell r="I76" t="str">
            <v>New</v>
          </cell>
          <cell r="M76" t="str">
            <v>In Progress</v>
          </cell>
          <cell r="W76">
            <v>150000</v>
          </cell>
          <cell r="X76">
            <v>150000</v>
          </cell>
          <cell r="AF76">
            <v>30</v>
          </cell>
        </row>
        <row r="77">
          <cell r="D77" t="str">
            <v>SGPRC</v>
          </cell>
          <cell r="G77" t="str">
            <v>Regular</v>
          </cell>
          <cell r="H77" t="str">
            <v>Day Program</v>
          </cell>
          <cell r="I77" t="str">
            <v>New</v>
          </cell>
          <cell r="M77" t="str">
            <v>In Progress</v>
          </cell>
          <cell r="W77">
            <v>150000</v>
          </cell>
          <cell r="X77">
            <v>150000</v>
          </cell>
          <cell r="AF77">
            <v>15</v>
          </cell>
        </row>
        <row r="78">
          <cell r="D78" t="str">
            <v>SGPRC</v>
          </cell>
          <cell r="G78" t="str">
            <v>Regular</v>
          </cell>
          <cell r="H78" t="str">
            <v>Training</v>
          </cell>
          <cell r="I78" t="str">
            <v>New</v>
          </cell>
          <cell r="M78" t="str">
            <v>In Progress</v>
          </cell>
          <cell r="W78">
            <v>50000</v>
          </cell>
          <cell r="X78">
            <v>50000</v>
          </cell>
        </row>
        <row r="79">
          <cell r="D79" t="str">
            <v>SGPRC</v>
          </cell>
          <cell r="G79" t="str">
            <v>Regular</v>
          </cell>
          <cell r="H79" t="str">
            <v>Community Access Services</v>
          </cell>
          <cell r="I79" t="str">
            <v>New</v>
          </cell>
          <cell r="M79" t="str">
            <v>In Progress</v>
          </cell>
          <cell r="W79">
            <v>25000</v>
          </cell>
          <cell r="X79">
            <v>25000</v>
          </cell>
          <cell r="AF79">
            <v>5</v>
          </cell>
        </row>
        <row r="80">
          <cell r="D80" t="str">
            <v>SGPRC</v>
          </cell>
          <cell r="G80" t="str">
            <v>Regular</v>
          </cell>
          <cell r="H80" t="str">
            <v>Residential (EBSH-4bed)</v>
          </cell>
          <cell r="I80" t="str">
            <v>New</v>
          </cell>
          <cell r="U80">
            <v>250000</v>
          </cell>
          <cell r="V80">
            <v>350000</v>
          </cell>
          <cell r="X80">
            <v>600000</v>
          </cell>
          <cell r="AC80">
            <v>2</v>
          </cell>
          <cell r="AE80">
            <v>2</v>
          </cell>
        </row>
        <row r="81">
          <cell r="G81" t="str">
            <v>Safety Net</v>
          </cell>
          <cell r="I81" t="str">
            <v>New</v>
          </cell>
          <cell r="M81" t="str">
            <v>In Progress</v>
          </cell>
          <cell r="X81">
            <v>200000</v>
          </cell>
          <cell r="AE81">
            <v>5</v>
          </cell>
        </row>
        <row r="82">
          <cell r="G82" t="str">
            <v>Safety Net</v>
          </cell>
          <cell r="I82" t="str">
            <v>New</v>
          </cell>
          <cell r="M82" t="str">
            <v>In Progress</v>
          </cell>
          <cell r="X82">
            <v>200000</v>
          </cell>
          <cell r="AE82">
            <v>5</v>
          </cell>
        </row>
        <row r="83">
          <cell r="G83" t="str">
            <v>Safety Net</v>
          </cell>
          <cell r="I83" t="str">
            <v>New</v>
          </cell>
          <cell r="M83" t="str">
            <v>In Progress</v>
          </cell>
          <cell r="X83">
            <v>1500000</v>
          </cell>
          <cell r="AC83">
            <v>4</v>
          </cell>
        </row>
        <row r="84">
          <cell r="G84" t="str">
            <v>Safety Net</v>
          </cell>
          <cell r="I84" t="str">
            <v>New</v>
          </cell>
          <cell r="M84" t="str">
            <v>In Progress</v>
          </cell>
          <cell r="X84">
            <v>1500000</v>
          </cell>
          <cell r="AC84">
            <v>4</v>
          </cell>
        </row>
        <row r="85">
          <cell r="G85" t="str">
            <v>Safety Net</v>
          </cell>
          <cell r="I85" t="str">
            <v>New</v>
          </cell>
          <cell r="M85" t="str">
            <v>In Progress</v>
          </cell>
          <cell r="X85">
            <v>1500000</v>
          </cell>
          <cell r="AC85">
            <v>4</v>
          </cell>
        </row>
        <row r="86">
          <cell r="G86" t="str">
            <v>Safety Net</v>
          </cell>
          <cell r="I86" t="str">
            <v>New</v>
          </cell>
          <cell r="M86" t="str">
            <v>In Progress</v>
          </cell>
          <cell r="X86">
            <v>1500000</v>
          </cell>
          <cell r="AC86">
            <v>4</v>
          </cell>
        </row>
        <row r="87">
          <cell r="G87" t="str">
            <v>Safety Net</v>
          </cell>
          <cell r="I87" t="str">
            <v>New</v>
          </cell>
          <cell r="M87" t="str">
            <v>In Progress</v>
          </cell>
          <cell r="X87">
            <v>1500000</v>
          </cell>
          <cell r="AB87">
            <v>4</v>
          </cell>
        </row>
        <row r="88">
          <cell r="G88" t="str">
            <v>Safety Net</v>
          </cell>
          <cell r="I88" t="str">
            <v>New</v>
          </cell>
          <cell r="M88" t="str">
            <v>In Progress</v>
          </cell>
          <cell r="X88">
            <v>1500000</v>
          </cell>
          <cell r="AB88">
            <v>4</v>
          </cell>
        </row>
        <row r="89">
          <cell r="D89" t="str">
            <v>TCRC</v>
          </cell>
          <cell r="G89" t="str">
            <v>Regular</v>
          </cell>
          <cell r="H89" t="str">
            <v>Residential (SRF-6bed)</v>
          </cell>
          <cell r="I89" t="str">
            <v>Continued</v>
          </cell>
          <cell r="M89" t="str">
            <v>In Progress</v>
          </cell>
          <cell r="X89">
            <v>0</v>
          </cell>
        </row>
        <row r="90">
          <cell r="D90" t="str">
            <v>TCRC</v>
          </cell>
          <cell r="G90" t="str">
            <v>Regular</v>
          </cell>
          <cell r="H90" t="str">
            <v>Day Program</v>
          </cell>
          <cell r="I90" t="str">
            <v>New</v>
          </cell>
          <cell r="X90">
            <v>0</v>
          </cell>
          <cell r="AF90">
            <v>15</v>
          </cell>
        </row>
        <row r="91">
          <cell r="D91" t="str">
            <v>TCRC</v>
          </cell>
          <cell r="G91" t="str">
            <v>Regular</v>
          </cell>
          <cell r="H91" t="str">
            <v>Residential (EBSH-Autism-4bed)</v>
          </cell>
          <cell r="I91" t="str">
            <v>Continued</v>
          </cell>
          <cell r="M91" t="str">
            <v>In Progress</v>
          </cell>
          <cell r="X91">
            <v>0</v>
          </cell>
        </row>
        <row r="92">
          <cell r="D92" t="str">
            <v>TCRC</v>
          </cell>
          <cell r="G92" t="str">
            <v>Regular</v>
          </cell>
          <cell r="H92" t="str">
            <v>Residential (ARFPSHN-5bed)</v>
          </cell>
          <cell r="I92" t="str">
            <v>Continued</v>
          </cell>
          <cell r="M92" t="str">
            <v>In Progress</v>
          </cell>
          <cell r="X92">
            <v>0</v>
          </cell>
        </row>
        <row r="93">
          <cell r="D93" t="str">
            <v>TCRC</v>
          </cell>
          <cell r="G93" t="str">
            <v>Regular</v>
          </cell>
          <cell r="H93" t="str">
            <v>Residential (ARFPSHN-5bed)</v>
          </cell>
          <cell r="I93" t="str">
            <v>Continued</v>
          </cell>
          <cell r="M93" t="str">
            <v>In Progress</v>
          </cell>
          <cell r="X93">
            <v>0</v>
          </cell>
        </row>
        <row r="94">
          <cell r="D94" t="str">
            <v>TCRC</v>
          </cell>
          <cell r="G94" t="str">
            <v>Regular</v>
          </cell>
          <cell r="H94" t="str">
            <v>Residential (SRF-4bed)</v>
          </cell>
          <cell r="I94" t="str">
            <v>Continued</v>
          </cell>
          <cell r="M94" t="str">
            <v>In Progress</v>
          </cell>
          <cell r="X94">
            <v>0</v>
          </cell>
        </row>
        <row r="95">
          <cell r="D95" t="str">
            <v>TCRC</v>
          </cell>
          <cell r="G95" t="str">
            <v>Regular</v>
          </cell>
          <cell r="H95" t="str">
            <v>Residential (SRF-4bed)</v>
          </cell>
          <cell r="I95" t="str">
            <v>Continued</v>
          </cell>
          <cell r="M95" t="str">
            <v>In Progress</v>
          </cell>
          <cell r="X95">
            <v>0</v>
          </cell>
        </row>
        <row r="96">
          <cell r="D96" t="str">
            <v>TCRC</v>
          </cell>
          <cell r="G96" t="str">
            <v>Regular</v>
          </cell>
          <cell r="H96" t="str">
            <v>Residential (SRF-4bed)</v>
          </cell>
          <cell r="I96" t="str">
            <v>Continued</v>
          </cell>
          <cell r="M96" t="str">
            <v>In Progress</v>
          </cell>
          <cell r="W96">
            <v>150000</v>
          </cell>
        </row>
        <row r="97">
          <cell r="D97" t="str">
            <v>TCRC</v>
          </cell>
          <cell r="I97" t="str">
            <v>Continued</v>
          </cell>
          <cell r="W97">
            <v>150000</v>
          </cell>
        </row>
        <row r="98">
          <cell r="D98" t="str">
            <v>VMRC</v>
          </cell>
          <cell r="G98" t="str">
            <v>Regular</v>
          </cell>
          <cell r="H98" t="str">
            <v>Community Access Services</v>
          </cell>
          <cell r="I98" t="str">
            <v>New</v>
          </cell>
          <cell r="M98" t="str">
            <v>In Progress</v>
          </cell>
          <cell r="W98">
            <v>100000</v>
          </cell>
          <cell r="X98">
            <v>150000</v>
          </cell>
        </row>
        <row r="99">
          <cell r="D99" t="str">
            <v>VMRC</v>
          </cell>
          <cell r="G99" t="str">
            <v>Regular</v>
          </cell>
          <cell r="H99" t="str">
            <v>10bed or Larger Facility (10+LF)</v>
          </cell>
          <cell r="I99" t="str">
            <v>New</v>
          </cell>
          <cell r="M99" t="str">
            <v>In Progress</v>
          </cell>
          <cell r="W99">
            <v>250000</v>
          </cell>
          <cell r="X99">
            <v>250000</v>
          </cell>
          <cell r="AB99">
            <v>3</v>
          </cell>
          <cell r="AE99">
            <v>7</v>
          </cell>
        </row>
        <row r="100">
          <cell r="D100" t="str">
            <v>VMRC</v>
          </cell>
          <cell r="G100" t="str">
            <v>Regular</v>
          </cell>
          <cell r="H100" t="str">
            <v>Residential (SRF-5bed)</v>
          </cell>
          <cell r="I100" t="str">
            <v>New</v>
          </cell>
          <cell r="M100" t="str">
            <v>In Progress</v>
          </cell>
          <cell r="W100">
            <v>100000</v>
          </cell>
          <cell r="X100">
            <v>100000</v>
          </cell>
          <cell r="AB100">
            <v>2</v>
          </cell>
          <cell r="AE100">
            <v>3</v>
          </cell>
        </row>
        <row r="101">
          <cell r="D101" t="str">
            <v>VMRC</v>
          </cell>
          <cell r="G101" t="str">
            <v>Regular</v>
          </cell>
          <cell r="H101" t="str">
            <v>Day Program</v>
          </cell>
          <cell r="I101" t="str">
            <v>New</v>
          </cell>
          <cell r="W101">
            <v>100000</v>
          </cell>
          <cell r="X101">
            <v>100000</v>
          </cell>
          <cell r="AF101">
            <v>30</v>
          </cell>
        </row>
        <row r="102">
          <cell r="D102" t="str">
            <v>WRC</v>
          </cell>
          <cell r="G102" t="str">
            <v>Regular</v>
          </cell>
          <cell r="H102" t="str">
            <v>Day Program</v>
          </cell>
          <cell r="I102" t="str">
            <v>New</v>
          </cell>
          <cell r="M102" t="str">
            <v>In Progress</v>
          </cell>
          <cell r="W102">
            <v>150000</v>
          </cell>
          <cell r="X102">
            <v>150000</v>
          </cell>
          <cell r="AF102">
            <v>25</v>
          </cell>
        </row>
        <row r="103">
          <cell r="D103" t="str">
            <v>WRC</v>
          </cell>
          <cell r="G103" t="str">
            <v>Regular</v>
          </cell>
          <cell r="H103" t="str">
            <v>Residential (EBSH-4bed)</v>
          </cell>
          <cell r="I103" t="str">
            <v>Continued</v>
          </cell>
          <cell r="M103" t="str">
            <v>In Progress</v>
          </cell>
          <cell r="U103">
            <v>0</v>
          </cell>
          <cell r="V103">
            <v>0</v>
          </cell>
          <cell r="W103">
            <v>200000</v>
          </cell>
          <cell r="X103">
            <v>200000</v>
          </cell>
        </row>
        <row r="104">
          <cell r="D104" t="str">
            <v>WRC</v>
          </cell>
          <cell r="G104" t="str">
            <v>Regular</v>
          </cell>
          <cell r="H104" t="str">
            <v>Residential (SRF-3bed)</v>
          </cell>
          <cell r="I104" t="str">
            <v>Continued</v>
          </cell>
          <cell r="M104" t="str">
            <v>In Progress</v>
          </cell>
          <cell r="U104">
            <v>0</v>
          </cell>
          <cell r="V104">
            <v>0</v>
          </cell>
          <cell r="W104">
            <v>175000</v>
          </cell>
          <cell r="X104">
            <v>175000</v>
          </cell>
        </row>
        <row r="105">
          <cell r="D105" t="str">
            <v>WRC</v>
          </cell>
          <cell r="G105" t="str">
            <v>Regular</v>
          </cell>
          <cell r="H105" t="str">
            <v>Community Crisis Home (CCH)</v>
          </cell>
          <cell r="I105" t="str">
            <v>Continued</v>
          </cell>
          <cell r="M105" t="str">
            <v>In Progress</v>
          </cell>
          <cell r="U105">
            <v>0</v>
          </cell>
          <cell r="V105">
            <v>0</v>
          </cell>
          <cell r="W105">
            <v>200000</v>
          </cell>
          <cell r="X105">
            <v>200000</v>
          </cell>
        </row>
        <row r="106">
          <cell r="D106" t="str">
            <v>WRC</v>
          </cell>
          <cell r="G106" t="str">
            <v>Regular</v>
          </cell>
          <cell r="H106" t="str">
            <v>Community Crisis Home (CCH)</v>
          </cell>
          <cell r="I106" t="str">
            <v>Continued</v>
          </cell>
          <cell r="M106" t="str">
            <v>In Progress</v>
          </cell>
          <cell r="U106">
            <v>0</v>
          </cell>
          <cell r="V106">
            <v>0</v>
          </cell>
          <cell r="W106">
            <v>200000</v>
          </cell>
          <cell r="X106">
            <v>200000</v>
          </cell>
        </row>
        <row r="107">
          <cell r="D107" t="str">
            <v>WRC</v>
          </cell>
          <cell r="G107" t="str">
            <v>Regular</v>
          </cell>
          <cell r="H107" t="str">
            <v>Residential (ARFPSHN-Behavioral-5bed)</v>
          </cell>
          <cell r="I107" t="str">
            <v>Continued</v>
          </cell>
          <cell r="M107" t="str">
            <v>In Progress</v>
          </cell>
          <cell r="X107">
            <v>0</v>
          </cell>
        </row>
        <row r="108">
          <cell r="D108" t="str">
            <v>WRC</v>
          </cell>
          <cell r="G108" t="str">
            <v>Regular</v>
          </cell>
          <cell r="H108" t="str">
            <v>Multi Family</v>
          </cell>
          <cell r="I108" t="str">
            <v>Continued</v>
          </cell>
          <cell r="M108" t="str">
            <v>In Progress</v>
          </cell>
          <cell r="U108">
            <v>0</v>
          </cell>
          <cell r="V108">
            <v>0</v>
          </cell>
          <cell r="X108">
            <v>0</v>
          </cell>
        </row>
        <row r="109">
          <cell r="D109" t="str">
            <v>WRC</v>
          </cell>
          <cell r="G109" t="str">
            <v>Regular</v>
          </cell>
          <cell r="H109" t="str">
            <v>Residential (EBSH-4bed)</v>
          </cell>
          <cell r="I109" t="str">
            <v>Continued</v>
          </cell>
          <cell r="M109" t="str">
            <v>In Progress</v>
          </cell>
          <cell r="U109">
            <v>0</v>
          </cell>
          <cell r="V109">
            <v>0</v>
          </cell>
          <cell r="X109">
            <v>0</v>
          </cell>
        </row>
      </sheetData>
      <sheetData sheetId="2"/>
      <sheetData sheetId="3">
        <row r="8">
          <cell r="D8" t="str">
            <v>SDRC</v>
          </cell>
          <cell r="E8" t="str">
            <v>FDC</v>
          </cell>
          <cell r="S8">
            <v>42799</v>
          </cell>
          <cell r="U8">
            <v>4000</v>
          </cell>
        </row>
        <row r="9">
          <cell r="D9" t="str">
            <v>GGRC</v>
          </cell>
          <cell r="E9" t="str">
            <v>PDC</v>
          </cell>
          <cell r="S9">
            <v>42735</v>
          </cell>
        </row>
        <row r="10">
          <cell r="D10" t="str">
            <v>GGRC</v>
          </cell>
          <cell r="E10" t="str">
            <v>PDC</v>
          </cell>
          <cell r="S10">
            <v>42704</v>
          </cell>
        </row>
        <row r="11">
          <cell r="D11" t="str">
            <v>WRC</v>
          </cell>
          <cell r="E11" t="str">
            <v>PDC</v>
          </cell>
          <cell r="Q11" t="str">
            <v>1370.1 Commitment</v>
          </cell>
        </row>
        <row r="12">
          <cell r="D12" t="str">
            <v>FDLRC</v>
          </cell>
          <cell r="E12" t="str">
            <v>OOS</v>
          </cell>
          <cell r="S12">
            <v>42645</v>
          </cell>
        </row>
        <row r="13">
          <cell r="D13" t="str">
            <v>NBRC</v>
          </cell>
          <cell r="E13" t="str">
            <v>SDC</v>
          </cell>
          <cell r="S13">
            <v>42712</v>
          </cell>
        </row>
        <row r="14">
          <cell r="D14" t="str">
            <v>RCEB</v>
          </cell>
          <cell r="E14" t="str">
            <v>SDC</v>
          </cell>
          <cell r="S14">
            <v>43002</v>
          </cell>
        </row>
        <row r="15">
          <cell r="D15" t="str">
            <v>ACRC</v>
          </cell>
          <cell r="E15" t="str">
            <v>SDC</v>
          </cell>
          <cell r="S15">
            <v>42973</v>
          </cell>
        </row>
        <row r="16">
          <cell r="D16" t="str">
            <v>RCOC</v>
          </cell>
          <cell r="E16" t="str">
            <v>FDC</v>
          </cell>
          <cell r="S16">
            <v>42850</v>
          </cell>
        </row>
        <row r="17">
          <cell r="D17" t="str">
            <v>SCLARC</v>
          </cell>
          <cell r="E17" t="str">
            <v>PDC</v>
          </cell>
          <cell r="Q17" t="str">
            <v>1370.1 Commitment</v>
          </cell>
        </row>
        <row r="18">
          <cell r="D18" t="str">
            <v>ACRC</v>
          </cell>
          <cell r="E18" t="str">
            <v>SDC</v>
          </cell>
          <cell r="S18">
            <v>42995</v>
          </cell>
        </row>
        <row r="19">
          <cell r="D19" t="str">
            <v>NLACRC</v>
          </cell>
          <cell r="E19" t="str">
            <v>IMD</v>
          </cell>
          <cell r="S19">
            <v>43281</v>
          </cell>
        </row>
        <row r="20">
          <cell r="D20" t="str">
            <v>TCRC</v>
          </cell>
          <cell r="E20" t="str">
            <v>FDC</v>
          </cell>
          <cell r="S20">
            <v>43005</v>
          </cell>
          <cell r="U20">
            <v>3000</v>
          </cell>
        </row>
        <row r="21">
          <cell r="D21" t="str">
            <v>ACRC</v>
          </cell>
          <cell r="E21" t="str">
            <v>SDC</v>
          </cell>
          <cell r="S21">
            <v>42680</v>
          </cell>
        </row>
        <row r="22">
          <cell r="D22" t="str">
            <v>IRC</v>
          </cell>
          <cell r="E22" t="str">
            <v>CS</v>
          </cell>
          <cell r="S22">
            <v>42861</v>
          </cell>
          <cell r="U22">
            <v>3000</v>
          </cell>
        </row>
        <row r="23">
          <cell r="D23" t="str">
            <v>ACRC</v>
          </cell>
          <cell r="E23" t="str">
            <v>PDC</v>
          </cell>
          <cell r="S23">
            <v>42637</v>
          </cell>
        </row>
        <row r="24">
          <cell r="D24" t="str">
            <v>RCOC</v>
          </cell>
          <cell r="E24" t="str">
            <v>FDC</v>
          </cell>
          <cell r="S24">
            <v>43008</v>
          </cell>
        </row>
        <row r="25">
          <cell r="D25" t="str">
            <v>RCEB</v>
          </cell>
          <cell r="E25" t="str">
            <v>SDC</v>
          </cell>
          <cell r="S25">
            <v>42846</v>
          </cell>
        </row>
        <row r="26">
          <cell r="D26" t="str">
            <v>SCLARC</v>
          </cell>
          <cell r="E26" t="str">
            <v>IMD</v>
          </cell>
          <cell r="S26">
            <v>42807</v>
          </cell>
        </row>
        <row r="27">
          <cell r="D27" t="str">
            <v>SGPRC</v>
          </cell>
          <cell r="E27" t="str">
            <v>IMD</v>
          </cell>
          <cell r="S27">
            <v>42727</v>
          </cell>
          <cell r="U27">
            <v>1195</v>
          </cell>
        </row>
        <row r="28">
          <cell r="D28" t="str">
            <v>SCLARC</v>
          </cell>
          <cell r="E28" t="str">
            <v>PDC</v>
          </cell>
          <cell r="S28">
            <v>42735</v>
          </cell>
        </row>
        <row r="29">
          <cell r="D29" t="str">
            <v>RCOC</v>
          </cell>
          <cell r="E29" t="str">
            <v>FDC</v>
          </cell>
          <cell r="S29">
            <v>43100</v>
          </cell>
        </row>
        <row r="30">
          <cell r="D30" t="str">
            <v>GGRC</v>
          </cell>
          <cell r="E30" t="str">
            <v>IMD</v>
          </cell>
          <cell r="S30">
            <v>42795</v>
          </cell>
        </row>
        <row r="31">
          <cell r="D31" t="str">
            <v>SGPRC</v>
          </cell>
          <cell r="E31" t="str">
            <v>IMD</v>
          </cell>
          <cell r="S31">
            <v>42559</v>
          </cell>
          <cell r="U31">
            <v>1195</v>
          </cell>
        </row>
        <row r="32">
          <cell r="D32" t="str">
            <v>GGRC</v>
          </cell>
          <cell r="E32" t="str">
            <v>SDC</v>
          </cell>
          <cell r="S32">
            <v>42749</v>
          </cell>
        </row>
        <row r="33">
          <cell r="D33" t="str">
            <v>CVRC</v>
          </cell>
          <cell r="E33" t="str">
            <v>PDC</v>
          </cell>
          <cell r="S33">
            <v>42840</v>
          </cell>
        </row>
        <row r="34">
          <cell r="D34" t="str">
            <v>TCRC</v>
          </cell>
          <cell r="E34" t="str">
            <v>PDC</v>
          </cell>
          <cell r="Q34" t="str">
            <v>1370.1 Commitment</v>
          </cell>
        </row>
        <row r="35">
          <cell r="D35" t="str">
            <v>VMRC</v>
          </cell>
          <cell r="E35" t="str">
            <v>PDC</v>
          </cell>
          <cell r="S35">
            <v>42618</v>
          </cell>
        </row>
        <row r="36">
          <cell r="D36" t="str">
            <v>TCRC</v>
          </cell>
          <cell r="E36" t="str">
            <v>PDC</v>
          </cell>
          <cell r="Q36" t="str">
            <v>1370.1 Commitment</v>
          </cell>
        </row>
        <row r="37">
          <cell r="D37" t="str">
            <v>RCOC</v>
          </cell>
          <cell r="E37" t="str">
            <v>FDC</v>
          </cell>
          <cell r="S37">
            <v>43008</v>
          </cell>
        </row>
        <row r="38">
          <cell r="D38" t="str">
            <v>HRC</v>
          </cell>
          <cell r="E38" t="str">
            <v>PDC</v>
          </cell>
          <cell r="Q38" t="str">
            <v>1370.1 Commitment</v>
          </cell>
        </row>
        <row r="39">
          <cell r="D39" t="str">
            <v>ACRC</v>
          </cell>
          <cell r="E39" t="str">
            <v>PDC</v>
          </cell>
          <cell r="S39">
            <v>42788</v>
          </cell>
        </row>
        <row r="40">
          <cell r="D40" t="str">
            <v>SCLARC</v>
          </cell>
          <cell r="E40" t="str">
            <v>PDC</v>
          </cell>
          <cell r="S40">
            <v>42945</v>
          </cell>
          <cell r="U40">
            <v>5000</v>
          </cell>
        </row>
        <row r="41">
          <cell r="D41" t="str">
            <v>RCOC</v>
          </cell>
          <cell r="E41" t="str">
            <v>FDC</v>
          </cell>
          <cell r="S41">
            <v>42899</v>
          </cell>
        </row>
        <row r="42">
          <cell r="D42" t="str">
            <v>KRC</v>
          </cell>
          <cell r="E42" t="str">
            <v>PDC</v>
          </cell>
          <cell r="S42">
            <v>42898</v>
          </cell>
          <cell r="U42">
            <v>3200</v>
          </cell>
        </row>
        <row r="43">
          <cell r="D43" t="str">
            <v>NBRC</v>
          </cell>
          <cell r="E43" t="str">
            <v>SDC</v>
          </cell>
          <cell r="S43">
            <v>42913</v>
          </cell>
        </row>
        <row r="44">
          <cell r="D44" t="str">
            <v>ACRC</v>
          </cell>
          <cell r="E44" t="str">
            <v>CS</v>
          </cell>
          <cell r="S44">
            <v>43233</v>
          </cell>
        </row>
        <row r="45">
          <cell r="D45" t="str">
            <v>RCEB</v>
          </cell>
          <cell r="E45" t="str">
            <v>SDC</v>
          </cell>
          <cell r="S45">
            <v>42874</v>
          </cell>
        </row>
        <row r="46">
          <cell r="D46" t="str">
            <v>KRC</v>
          </cell>
          <cell r="E46" t="str">
            <v>PDC</v>
          </cell>
          <cell r="S46">
            <v>42977</v>
          </cell>
          <cell r="U46">
            <v>3200</v>
          </cell>
        </row>
        <row r="47">
          <cell r="D47" t="str">
            <v>RCEB</v>
          </cell>
          <cell r="E47" t="str">
            <v>SDC</v>
          </cell>
          <cell r="S47">
            <v>42874</v>
          </cell>
        </row>
        <row r="48">
          <cell r="D48" t="str">
            <v>CVRC</v>
          </cell>
          <cell r="E48" t="str">
            <v>PDC</v>
          </cell>
          <cell r="Q48" t="str">
            <v>1370.1 Commitment</v>
          </cell>
        </row>
        <row r="49">
          <cell r="D49" t="str">
            <v>NLACRC</v>
          </cell>
          <cell r="E49" t="str">
            <v>PDC</v>
          </cell>
          <cell r="S49">
            <v>43211</v>
          </cell>
        </row>
        <row r="50">
          <cell r="D50" t="str">
            <v>WRC</v>
          </cell>
          <cell r="E50" t="str">
            <v>FDC</v>
          </cell>
          <cell r="S50">
            <v>42797</v>
          </cell>
        </row>
        <row r="51">
          <cell r="D51" t="str">
            <v>SGPRC</v>
          </cell>
          <cell r="E51" t="str">
            <v>PDC</v>
          </cell>
          <cell r="Q51" t="str">
            <v>1370.1 Commitment</v>
          </cell>
        </row>
        <row r="52">
          <cell r="D52" t="str">
            <v>GGRC</v>
          </cell>
          <cell r="E52" t="str">
            <v>SDC</v>
          </cell>
          <cell r="S52">
            <v>42767</v>
          </cell>
        </row>
        <row r="53">
          <cell r="D53" t="str">
            <v>RCEB</v>
          </cell>
          <cell r="E53" t="str">
            <v>SDC</v>
          </cell>
          <cell r="S53">
            <v>42757</v>
          </cell>
        </row>
        <row r="54">
          <cell r="D54" t="str">
            <v>SGPRC</v>
          </cell>
          <cell r="E54" t="str">
            <v>IMD</v>
          </cell>
          <cell r="S54">
            <v>42797</v>
          </cell>
        </row>
        <row r="55">
          <cell r="D55" t="str">
            <v>TCRC</v>
          </cell>
          <cell r="E55" t="str">
            <v>PDC</v>
          </cell>
          <cell r="Q55" t="str">
            <v>1370.1 Commitment</v>
          </cell>
        </row>
        <row r="56">
          <cell r="D56" t="str">
            <v>NBRC</v>
          </cell>
          <cell r="E56" t="str">
            <v>SDC</v>
          </cell>
          <cell r="S56">
            <v>42840</v>
          </cell>
        </row>
        <row r="57">
          <cell r="D57" t="str">
            <v>NLACRC</v>
          </cell>
          <cell r="E57" t="str">
            <v>FDC</v>
          </cell>
          <cell r="S57">
            <v>43248</v>
          </cell>
        </row>
        <row r="58">
          <cell r="D58" t="str">
            <v>GGRC</v>
          </cell>
          <cell r="E58" t="str">
            <v>SDC</v>
          </cell>
          <cell r="S58">
            <v>42835</v>
          </cell>
        </row>
        <row r="59">
          <cell r="D59" t="str">
            <v>RCEB</v>
          </cell>
          <cell r="E59" t="str">
            <v>SDC</v>
          </cell>
          <cell r="S59">
            <v>42757</v>
          </cell>
        </row>
        <row r="60">
          <cell r="D60" t="str">
            <v>FNRC</v>
          </cell>
          <cell r="E60" t="str">
            <v>PDC</v>
          </cell>
          <cell r="Q60" t="str">
            <v>1370.1 Commitment</v>
          </cell>
          <cell r="S60">
            <v>42735</v>
          </cell>
        </row>
        <row r="61">
          <cell r="D61" t="str">
            <v>CVRC</v>
          </cell>
          <cell r="E61" t="str">
            <v>PDC</v>
          </cell>
          <cell r="S61">
            <v>42829</v>
          </cell>
        </row>
        <row r="62">
          <cell r="D62" t="str">
            <v>ELARC</v>
          </cell>
          <cell r="E62" t="str">
            <v>IMD</v>
          </cell>
          <cell r="S62">
            <v>43040</v>
          </cell>
          <cell r="U62">
            <v>5400</v>
          </cell>
        </row>
        <row r="63">
          <cell r="D63" t="str">
            <v>VMRC</v>
          </cell>
          <cell r="E63" t="str">
            <v>PDC</v>
          </cell>
          <cell r="Q63" t="str">
            <v>1370.1 Commitment</v>
          </cell>
        </row>
        <row r="64">
          <cell r="D64" t="str">
            <v>FDLRC</v>
          </cell>
          <cell r="E64" t="str">
            <v>IMD</v>
          </cell>
          <cell r="S64">
            <v>42793</v>
          </cell>
          <cell r="U64">
            <v>5216</v>
          </cell>
        </row>
        <row r="65">
          <cell r="D65" t="str">
            <v>FNRC</v>
          </cell>
          <cell r="E65" t="str">
            <v>PDC</v>
          </cell>
          <cell r="S65">
            <v>42903</v>
          </cell>
          <cell r="U65">
            <v>2500</v>
          </cell>
        </row>
        <row r="66">
          <cell r="D66" t="str">
            <v>GGRC</v>
          </cell>
          <cell r="E66" t="str">
            <v>SDC</v>
          </cell>
          <cell r="S66">
            <v>42767</v>
          </cell>
        </row>
        <row r="67">
          <cell r="D67" t="str">
            <v>CVRC</v>
          </cell>
          <cell r="E67" t="str">
            <v>PDC</v>
          </cell>
          <cell r="S67">
            <v>42855</v>
          </cell>
        </row>
        <row r="68">
          <cell r="D68" t="str">
            <v>RCOC</v>
          </cell>
          <cell r="E68" t="str">
            <v>FDC</v>
          </cell>
          <cell r="S68">
            <v>43039</v>
          </cell>
        </row>
        <row r="69">
          <cell r="D69" t="str">
            <v>RCEB</v>
          </cell>
          <cell r="E69" t="str">
            <v>SDC</v>
          </cell>
          <cell r="S69">
            <v>42758</v>
          </cell>
        </row>
        <row r="70">
          <cell r="D70" t="str">
            <v>SDRC</v>
          </cell>
          <cell r="E70" t="str">
            <v>FDC</v>
          </cell>
          <cell r="S70">
            <v>42835</v>
          </cell>
          <cell r="U70">
            <v>4000</v>
          </cell>
        </row>
        <row r="71">
          <cell r="D71" t="str">
            <v>RCOC</v>
          </cell>
          <cell r="E71" t="str">
            <v>FDC</v>
          </cell>
          <cell r="S71">
            <v>43069</v>
          </cell>
        </row>
        <row r="72">
          <cell r="D72" t="str">
            <v>ACRC</v>
          </cell>
          <cell r="E72" t="str">
            <v>SDC</v>
          </cell>
          <cell r="S72">
            <v>43411</v>
          </cell>
        </row>
        <row r="73">
          <cell r="D73" t="str">
            <v>RCOC</v>
          </cell>
          <cell r="E73" t="str">
            <v>FDC</v>
          </cell>
          <cell r="S73">
            <v>42854</v>
          </cell>
        </row>
        <row r="74">
          <cell r="D74" t="str">
            <v>RCOC</v>
          </cell>
          <cell r="E74" t="str">
            <v>FDC</v>
          </cell>
          <cell r="S74">
            <v>42812</v>
          </cell>
        </row>
        <row r="75">
          <cell r="D75" t="str">
            <v>RCEB</v>
          </cell>
          <cell r="E75" t="str">
            <v>PDC</v>
          </cell>
          <cell r="Q75" t="str">
            <v>1370.1 Commitment</v>
          </cell>
        </row>
        <row r="76">
          <cell r="D76" t="str">
            <v>NBRC</v>
          </cell>
          <cell r="E76" t="str">
            <v>SDC</v>
          </cell>
          <cell r="S76">
            <v>42856</v>
          </cell>
        </row>
        <row r="77">
          <cell r="D77" t="str">
            <v>IRC</v>
          </cell>
          <cell r="E77" t="str">
            <v>PDC</v>
          </cell>
          <cell r="S77">
            <v>42901</v>
          </cell>
          <cell r="U77">
            <v>3000</v>
          </cell>
        </row>
        <row r="78">
          <cell r="D78" t="str">
            <v>CVRC</v>
          </cell>
          <cell r="E78" t="str">
            <v>PDC</v>
          </cell>
          <cell r="S78">
            <v>42869</v>
          </cell>
        </row>
        <row r="79">
          <cell r="D79" t="str">
            <v>RCEB</v>
          </cell>
          <cell r="E79" t="str">
            <v>SDC</v>
          </cell>
          <cell r="S79">
            <v>42856</v>
          </cell>
        </row>
        <row r="80">
          <cell r="D80" t="str">
            <v>CVRC</v>
          </cell>
          <cell r="E80" t="str">
            <v>PDC</v>
          </cell>
          <cell r="S80">
            <v>42672</v>
          </cell>
        </row>
        <row r="81">
          <cell r="D81" t="str">
            <v>FNRC</v>
          </cell>
          <cell r="E81" t="str">
            <v>PDC</v>
          </cell>
          <cell r="S81">
            <v>43132</v>
          </cell>
          <cell r="U81">
            <v>500</v>
          </cell>
        </row>
        <row r="82">
          <cell r="D82" t="str">
            <v>RCEB</v>
          </cell>
          <cell r="E82" t="str">
            <v>SDC</v>
          </cell>
          <cell r="S82">
            <v>42916</v>
          </cell>
        </row>
        <row r="83">
          <cell r="D83" t="str">
            <v>RCEB</v>
          </cell>
          <cell r="E83" t="str">
            <v>SDC</v>
          </cell>
          <cell r="S83">
            <v>42676</v>
          </cell>
        </row>
        <row r="84">
          <cell r="D84" t="str">
            <v>SCLARC</v>
          </cell>
          <cell r="E84" t="str">
            <v>PDC</v>
          </cell>
          <cell r="Q84" t="str">
            <v>1370.1 Commitment</v>
          </cell>
        </row>
        <row r="85">
          <cell r="D85" t="str">
            <v>RCEB</v>
          </cell>
          <cell r="E85" t="str">
            <v>FDC</v>
          </cell>
          <cell r="S85">
            <v>42656</v>
          </cell>
        </row>
        <row r="86">
          <cell r="D86" t="str">
            <v>RCOC</v>
          </cell>
          <cell r="E86" t="str">
            <v>FDC</v>
          </cell>
          <cell r="S86">
            <v>43069</v>
          </cell>
        </row>
        <row r="87">
          <cell r="D87" t="str">
            <v>HRC</v>
          </cell>
          <cell r="E87" t="str">
            <v>FDC</v>
          </cell>
          <cell r="S87">
            <v>42883</v>
          </cell>
        </row>
        <row r="88">
          <cell r="D88" t="str">
            <v>WRC</v>
          </cell>
          <cell r="E88" t="str">
            <v>FDC</v>
          </cell>
          <cell r="S88">
            <v>43054</v>
          </cell>
        </row>
        <row r="89">
          <cell r="D89" t="str">
            <v>FNRC</v>
          </cell>
          <cell r="E89" t="str">
            <v>PDC</v>
          </cell>
          <cell r="S89">
            <v>43132</v>
          </cell>
          <cell r="U89">
            <v>2500</v>
          </cell>
        </row>
        <row r="90">
          <cell r="D90" t="str">
            <v>SDRC</v>
          </cell>
          <cell r="E90" t="str">
            <v>FDC</v>
          </cell>
          <cell r="S90">
            <v>42910</v>
          </cell>
          <cell r="U90">
            <v>4000</v>
          </cell>
        </row>
        <row r="91">
          <cell r="D91" t="str">
            <v>NBRC</v>
          </cell>
          <cell r="E91" t="str">
            <v>SDC</v>
          </cell>
          <cell r="S91">
            <v>42767</v>
          </cell>
        </row>
        <row r="92">
          <cell r="D92" t="str">
            <v>CVRC</v>
          </cell>
          <cell r="E92" t="str">
            <v>PDC</v>
          </cell>
          <cell r="S92">
            <v>42807</v>
          </cell>
        </row>
        <row r="93">
          <cell r="D93" t="str">
            <v>ACRC</v>
          </cell>
          <cell r="E93" t="str">
            <v>SDC</v>
          </cell>
          <cell r="S93">
            <v>42681</v>
          </cell>
        </row>
        <row r="94">
          <cell r="D94" t="str">
            <v>ACRC</v>
          </cell>
          <cell r="E94" t="str">
            <v>FDC</v>
          </cell>
          <cell r="S94">
            <v>42733</v>
          </cell>
        </row>
        <row r="95">
          <cell r="D95" t="str">
            <v>SDRC</v>
          </cell>
          <cell r="E95" t="str">
            <v>FDC</v>
          </cell>
          <cell r="S95">
            <v>42897</v>
          </cell>
          <cell r="U95">
            <v>4000</v>
          </cell>
        </row>
        <row r="96">
          <cell r="D96" t="str">
            <v>SCLARC</v>
          </cell>
          <cell r="E96" t="str">
            <v>PDC</v>
          </cell>
          <cell r="S96">
            <v>42945</v>
          </cell>
          <cell r="U96">
            <v>5000</v>
          </cell>
        </row>
        <row r="97">
          <cell r="D97" t="str">
            <v>RCEB</v>
          </cell>
          <cell r="E97" t="str">
            <v>SDC</v>
          </cell>
          <cell r="S97">
            <v>42749</v>
          </cell>
        </row>
        <row r="98">
          <cell r="D98" t="str">
            <v>GGRC</v>
          </cell>
          <cell r="E98" t="str">
            <v>SDC</v>
          </cell>
          <cell r="S98">
            <v>42704</v>
          </cell>
        </row>
        <row r="99">
          <cell r="D99" t="str">
            <v>TCRC</v>
          </cell>
          <cell r="E99" t="str">
            <v>FDC</v>
          </cell>
          <cell r="S99">
            <v>43087</v>
          </cell>
          <cell r="U99">
            <v>3000</v>
          </cell>
        </row>
        <row r="100">
          <cell r="D100" t="str">
            <v>NLACRC</v>
          </cell>
          <cell r="E100" t="str">
            <v>PDC</v>
          </cell>
          <cell r="Q100" t="str">
            <v>1370.1 Commitment</v>
          </cell>
        </row>
        <row r="101">
          <cell r="D101" t="str">
            <v>RCRC</v>
          </cell>
          <cell r="E101" t="str">
            <v>SDC</v>
          </cell>
        </row>
        <row r="102">
          <cell r="D102" t="str">
            <v>NBRC</v>
          </cell>
          <cell r="E102" t="str">
            <v>SDC</v>
          </cell>
          <cell r="S102">
            <v>42614</v>
          </cell>
        </row>
        <row r="103">
          <cell r="D103" t="str">
            <v>NBRC</v>
          </cell>
          <cell r="E103" t="str">
            <v>PDC</v>
          </cell>
          <cell r="S103">
            <v>42735</v>
          </cell>
        </row>
        <row r="104">
          <cell r="D104" t="str">
            <v>SARC</v>
          </cell>
          <cell r="E104" t="str">
            <v>SDC</v>
          </cell>
          <cell r="S104">
            <v>42645</v>
          </cell>
        </row>
        <row r="105">
          <cell r="D105" t="str">
            <v>ACRC</v>
          </cell>
          <cell r="E105" t="str">
            <v>SDC</v>
          </cell>
          <cell r="S105">
            <v>42965</v>
          </cell>
        </row>
        <row r="106">
          <cell r="D106" t="str">
            <v>ACRC</v>
          </cell>
          <cell r="E106" t="str">
            <v>SDC</v>
          </cell>
          <cell r="S106">
            <v>42647</v>
          </cell>
        </row>
        <row r="107">
          <cell r="D107" t="str">
            <v>RCEB</v>
          </cell>
          <cell r="E107" t="str">
            <v>PDC</v>
          </cell>
          <cell r="S107">
            <v>42581</v>
          </cell>
        </row>
        <row r="108">
          <cell r="D108" t="str">
            <v>VMRC</v>
          </cell>
          <cell r="E108" t="str">
            <v>CS</v>
          </cell>
          <cell r="S108">
            <v>42911</v>
          </cell>
        </row>
        <row r="109">
          <cell r="D109" t="str">
            <v>CVRC</v>
          </cell>
          <cell r="E109" t="str">
            <v>PDC</v>
          </cell>
          <cell r="S109">
            <v>42566</v>
          </cell>
        </row>
        <row r="110">
          <cell r="D110" t="str">
            <v>SCLARC</v>
          </cell>
          <cell r="E110" t="str">
            <v>FDC</v>
          </cell>
          <cell r="S110">
            <v>43097</v>
          </cell>
          <cell r="U110">
            <v>5000</v>
          </cell>
        </row>
        <row r="111">
          <cell r="D111" t="str">
            <v>FNRC</v>
          </cell>
          <cell r="E111" t="str">
            <v>PDC</v>
          </cell>
          <cell r="S111">
            <v>43041</v>
          </cell>
          <cell r="U111">
            <v>2500</v>
          </cell>
        </row>
        <row r="112">
          <cell r="D112" t="str">
            <v>TCRC</v>
          </cell>
          <cell r="E112" t="str">
            <v>PDC</v>
          </cell>
          <cell r="S112">
            <v>42870</v>
          </cell>
          <cell r="U112">
            <v>3000</v>
          </cell>
        </row>
        <row r="113">
          <cell r="D113" t="str">
            <v>ELARC</v>
          </cell>
          <cell r="E113" t="str">
            <v>FDC</v>
          </cell>
          <cell r="S113">
            <v>42916</v>
          </cell>
        </row>
        <row r="114">
          <cell r="D114" t="str">
            <v>SDRC</v>
          </cell>
          <cell r="E114" t="str">
            <v>FDC</v>
          </cell>
          <cell r="S114">
            <v>42897</v>
          </cell>
          <cell r="U114">
            <v>4000</v>
          </cell>
        </row>
        <row r="115">
          <cell r="D115" t="str">
            <v>VMRC</v>
          </cell>
          <cell r="E115" t="str">
            <v>PDC</v>
          </cell>
          <cell r="S115">
            <v>42688</v>
          </cell>
        </row>
        <row r="116">
          <cell r="D116" t="str">
            <v>CVRC</v>
          </cell>
          <cell r="E116" t="str">
            <v>CS</v>
          </cell>
          <cell r="S116">
            <v>42805</v>
          </cell>
        </row>
        <row r="117">
          <cell r="D117" t="str">
            <v>ACRC</v>
          </cell>
          <cell r="E117" t="str">
            <v>SDC</v>
          </cell>
          <cell r="S117">
            <v>42626</v>
          </cell>
        </row>
        <row r="118">
          <cell r="D118" t="str">
            <v>IRC</v>
          </cell>
          <cell r="E118" t="str">
            <v>FDC</v>
          </cell>
          <cell r="S118">
            <v>42839</v>
          </cell>
          <cell r="U118">
            <v>3000</v>
          </cell>
        </row>
        <row r="119">
          <cell r="D119" t="str">
            <v>GGRC</v>
          </cell>
          <cell r="E119" t="str">
            <v>SDC</v>
          </cell>
          <cell r="S119">
            <v>42797</v>
          </cell>
        </row>
        <row r="120">
          <cell r="D120" t="str">
            <v>NLACRC</v>
          </cell>
          <cell r="E120" t="str">
            <v>PDC</v>
          </cell>
          <cell r="Q120" t="str">
            <v>1370.1 Commitment</v>
          </cell>
        </row>
        <row r="121">
          <cell r="D121" t="str">
            <v>GGRC</v>
          </cell>
          <cell r="E121" t="str">
            <v>PDC</v>
          </cell>
          <cell r="S121">
            <v>42825</v>
          </cell>
        </row>
        <row r="122">
          <cell r="D122" t="str">
            <v>SDRC</v>
          </cell>
          <cell r="E122" t="str">
            <v>PDC</v>
          </cell>
          <cell r="Q122" t="str">
            <v>1370.1 Commitment</v>
          </cell>
        </row>
        <row r="123">
          <cell r="D123" t="str">
            <v>IRC</v>
          </cell>
          <cell r="E123" t="str">
            <v>FDC</v>
          </cell>
          <cell r="S123">
            <v>42856</v>
          </cell>
        </row>
        <row r="124">
          <cell r="D124" t="str">
            <v>SDRC</v>
          </cell>
          <cell r="E124" t="str">
            <v>PDC</v>
          </cell>
          <cell r="S124">
            <v>42903</v>
          </cell>
        </row>
        <row r="125">
          <cell r="D125" t="str">
            <v>SGPRC</v>
          </cell>
          <cell r="E125" t="str">
            <v>IMD</v>
          </cell>
          <cell r="S125">
            <v>42757</v>
          </cell>
        </row>
        <row r="126">
          <cell r="D126" t="str">
            <v>SGPRC</v>
          </cell>
          <cell r="E126" t="str">
            <v>IMD</v>
          </cell>
          <cell r="S126">
            <v>42658</v>
          </cell>
          <cell r="U126">
            <v>1195</v>
          </cell>
        </row>
        <row r="127">
          <cell r="D127" t="str">
            <v>RCEB</v>
          </cell>
          <cell r="E127" t="str">
            <v>SDC</v>
          </cell>
          <cell r="S127">
            <v>42779</v>
          </cell>
        </row>
        <row r="128">
          <cell r="D128" t="str">
            <v>NBRC</v>
          </cell>
          <cell r="E128" t="str">
            <v>SDC</v>
          </cell>
          <cell r="S128">
            <v>42735</v>
          </cell>
        </row>
        <row r="129">
          <cell r="D129" t="str">
            <v>RCOC</v>
          </cell>
          <cell r="E129" t="str">
            <v>FDC</v>
          </cell>
          <cell r="S129">
            <v>42916</v>
          </cell>
        </row>
        <row r="130">
          <cell r="D130" t="str">
            <v>RCRC</v>
          </cell>
          <cell r="E130" t="str">
            <v>PDC</v>
          </cell>
          <cell r="Q130" t="str">
            <v>1370.1 Commitment</v>
          </cell>
        </row>
        <row r="131">
          <cell r="D131" t="str">
            <v>GGRC</v>
          </cell>
          <cell r="E131" t="str">
            <v>SDC</v>
          </cell>
          <cell r="S131">
            <v>42916</v>
          </cell>
        </row>
        <row r="132">
          <cell r="D132" t="str">
            <v>ELARC</v>
          </cell>
          <cell r="E132" t="str">
            <v>PDC</v>
          </cell>
          <cell r="Q132" t="str">
            <v>1370.1 Commitment</v>
          </cell>
        </row>
        <row r="133">
          <cell r="D133" t="str">
            <v>NLACRC</v>
          </cell>
          <cell r="E133" t="str">
            <v>CS</v>
          </cell>
          <cell r="S133">
            <v>43175</v>
          </cell>
        </row>
        <row r="134">
          <cell r="D134" t="str">
            <v>RCEB</v>
          </cell>
          <cell r="E134" t="str">
            <v>SDC</v>
          </cell>
          <cell r="S134">
            <v>42879</v>
          </cell>
        </row>
        <row r="135">
          <cell r="D135" t="str">
            <v>RCOC</v>
          </cell>
          <cell r="E135" t="str">
            <v>FDC</v>
          </cell>
          <cell r="S135">
            <v>42885</v>
          </cell>
        </row>
        <row r="136">
          <cell r="D136" t="str">
            <v>RCEB</v>
          </cell>
          <cell r="E136" t="str">
            <v>SDC</v>
          </cell>
          <cell r="S136">
            <v>42880</v>
          </cell>
        </row>
        <row r="137">
          <cell r="D137" t="str">
            <v>RCOC</v>
          </cell>
          <cell r="E137" t="str">
            <v>FDC</v>
          </cell>
          <cell r="S137">
            <v>42855</v>
          </cell>
        </row>
        <row r="138">
          <cell r="D138" t="str">
            <v>NBRC</v>
          </cell>
          <cell r="E138" t="str">
            <v>SDC</v>
          </cell>
          <cell r="S138">
            <v>42898</v>
          </cell>
        </row>
        <row r="139">
          <cell r="D139" t="str">
            <v>ACRC</v>
          </cell>
          <cell r="E139" t="str">
            <v>PDC</v>
          </cell>
          <cell r="Q139" t="str">
            <v>1370.1 Commitment</v>
          </cell>
        </row>
        <row r="140">
          <cell r="D140" t="str">
            <v>RCEB</v>
          </cell>
          <cell r="E140" t="str">
            <v>SDC</v>
          </cell>
          <cell r="S140">
            <v>42762</v>
          </cell>
        </row>
        <row r="141">
          <cell r="D141" t="str">
            <v>HRC</v>
          </cell>
          <cell r="E141" t="str">
            <v>FDC</v>
          </cell>
          <cell r="S141">
            <v>43101</v>
          </cell>
          <cell r="U141">
            <v>1200</v>
          </cell>
        </row>
        <row r="142">
          <cell r="D142" t="str">
            <v>RCOC</v>
          </cell>
          <cell r="E142" t="str">
            <v>FDC</v>
          </cell>
          <cell r="S142">
            <v>42899</v>
          </cell>
        </row>
        <row r="143">
          <cell r="D143" t="str">
            <v>FNRC</v>
          </cell>
          <cell r="E143" t="str">
            <v>PDC</v>
          </cell>
          <cell r="Q143" t="str">
            <v>1370.1 Commitment</v>
          </cell>
        </row>
        <row r="144">
          <cell r="D144" t="str">
            <v>WRC</v>
          </cell>
          <cell r="E144" t="str">
            <v>IMD</v>
          </cell>
          <cell r="S144">
            <v>43223</v>
          </cell>
          <cell r="U144">
            <v>4500</v>
          </cell>
        </row>
        <row r="145">
          <cell r="D145" t="str">
            <v>SGPRC</v>
          </cell>
          <cell r="E145" t="str">
            <v>PDC</v>
          </cell>
          <cell r="S145">
            <v>42674</v>
          </cell>
          <cell r="U145">
            <v>5869</v>
          </cell>
        </row>
        <row r="146">
          <cell r="D146" t="str">
            <v>RCEB</v>
          </cell>
          <cell r="E146" t="str">
            <v>PDC</v>
          </cell>
          <cell r="S146">
            <v>42672</v>
          </cell>
        </row>
        <row r="147">
          <cell r="D147" t="str">
            <v>NBRC</v>
          </cell>
          <cell r="E147" t="str">
            <v>SDC</v>
          </cell>
          <cell r="S147">
            <v>42834</v>
          </cell>
        </row>
        <row r="148">
          <cell r="D148" t="str">
            <v>ELARC</v>
          </cell>
          <cell r="E148" t="str">
            <v>IMD</v>
          </cell>
          <cell r="S148">
            <v>42856</v>
          </cell>
        </row>
        <row r="149">
          <cell r="D149" t="str">
            <v>NBRC</v>
          </cell>
          <cell r="E149" t="str">
            <v>SDC</v>
          </cell>
          <cell r="S149">
            <v>42804</v>
          </cell>
        </row>
        <row r="150">
          <cell r="D150" t="str">
            <v>NBRC</v>
          </cell>
          <cell r="E150" t="str">
            <v>SDC</v>
          </cell>
          <cell r="S150">
            <v>42794</v>
          </cell>
        </row>
        <row r="151">
          <cell r="D151" t="str">
            <v>RCEB</v>
          </cell>
          <cell r="E151" t="str">
            <v>SDC</v>
          </cell>
          <cell r="S151">
            <v>42885</v>
          </cell>
        </row>
        <row r="152">
          <cell r="D152" t="str">
            <v>GGRC</v>
          </cell>
          <cell r="E152" t="str">
            <v>SDC</v>
          </cell>
          <cell r="S152">
            <v>42581</v>
          </cell>
        </row>
        <row r="153">
          <cell r="D153" t="str">
            <v>GGRC</v>
          </cell>
          <cell r="E153" t="str">
            <v>SDC</v>
          </cell>
          <cell r="S153">
            <v>42643</v>
          </cell>
        </row>
        <row r="154">
          <cell r="D154" t="str">
            <v>NBRC</v>
          </cell>
          <cell r="E154" t="str">
            <v>SDC</v>
          </cell>
          <cell r="S154">
            <v>42735</v>
          </cell>
        </row>
        <row r="155">
          <cell r="D155" t="str">
            <v>GGRC</v>
          </cell>
          <cell r="E155" t="str">
            <v>PDC</v>
          </cell>
          <cell r="S155">
            <v>42735</v>
          </cell>
        </row>
        <row r="156">
          <cell r="D156" t="str">
            <v>RCEB</v>
          </cell>
          <cell r="E156" t="str">
            <v>SDC</v>
          </cell>
          <cell r="S156">
            <v>42634</v>
          </cell>
        </row>
        <row r="157">
          <cell r="D157" t="str">
            <v>ACRC</v>
          </cell>
          <cell r="E157" t="str">
            <v>SDC</v>
          </cell>
          <cell r="S157">
            <v>43063</v>
          </cell>
        </row>
        <row r="158">
          <cell r="D158" t="str">
            <v>RCEB</v>
          </cell>
          <cell r="E158" t="str">
            <v>SDC</v>
          </cell>
          <cell r="S158">
            <v>42760</v>
          </cell>
        </row>
        <row r="159">
          <cell r="D159" t="str">
            <v>SARC</v>
          </cell>
          <cell r="E159" t="str">
            <v>FDC</v>
          </cell>
          <cell r="S159">
            <v>42694</v>
          </cell>
        </row>
        <row r="160">
          <cell r="D160" t="str">
            <v>TCRC</v>
          </cell>
          <cell r="E160" t="str">
            <v>PDC</v>
          </cell>
          <cell r="S160">
            <v>39217</v>
          </cell>
          <cell r="U160">
            <v>3000</v>
          </cell>
        </row>
        <row r="161">
          <cell r="D161" t="str">
            <v>ELARC</v>
          </cell>
          <cell r="E161" t="str">
            <v>FDC</v>
          </cell>
          <cell r="S161">
            <v>43070</v>
          </cell>
          <cell r="U161">
            <v>5200</v>
          </cell>
        </row>
        <row r="162">
          <cell r="D162" t="str">
            <v>IRC</v>
          </cell>
          <cell r="E162" t="str">
            <v>FDC</v>
          </cell>
          <cell r="S162">
            <v>42826</v>
          </cell>
        </row>
        <row r="163">
          <cell r="D163" t="str">
            <v>NBRC</v>
          </cell>
          <cell r="E163" t="str">
            <v>PDC</v>
          </cell>
        </row>
        <row r="164">
          <cell r="D164" t="str">
            <v>CVRC</v>
          </cell>
          <cell r="E164" t="str">
            <v>PDC</v>
          </cell>
          <cell r="S164">
            <v>42763</v>
          </cell>
        </row>
        <row r="165">
          <cell r="D165" t="str">
            <v>RCOC</v>
          </cell>
          <cell r="E165" t="str">
            <v>FDC</v>
          </cell>
          <cell r="S165">
            <v>42855</v>
          </cell>
        </row>
        <row r="166">
          <cell r="D166" t="str">
            <v>SDRC</v>
          </cell>
          <cell r="E166" t="str">
            <v>FDC</v>
          </cell>
          <cell r="S166">
            <v>42763</v>
          </cell>
          <cell r="U166">
            <v>4000</v>
          </cell>
        </row>
        <row r="167">
          <cell r="D167" t="str">
            <v>CVRC</v>
          </cell>
          <cell r="E167" t="str">
            <v>PDC</v>
          </cell>
          <cell r="Q167" t="str">
            <v>1370.1 Commitment</v>
          </cell>
        </row>
        <row r="168">
          <cell r="D168" t="str">
            <v>VMRC</v>
          </cell>
          <cell r="E168" t="str">
            <v>PDC</v>
          </cell>
          <cell r="S168">
            <v>42769</v>
          </cell>
        </row>
        <row r="169">
          <cell r="D169" t="str">
            <v>CVRC</v>
          </cell>
          <cell r="E169" t="str">
            <v>PDC</v>
          </cell>
          <cell r="S169">
            <v>42853</v>
          </cell>
        </row>
        <row r="170">
          <cell r="D170" t="str">
            <v>CVRC</v>
          </cell>
          <cell r="E170" t="str">
            <v>PDC</v>
          </cell>
          <cell r="S170">
            <v>42862</v>
          </cell>
        </row>
        <row r="171">
          <cell r="D171" t="str">
            <v>GGRC</v>
          </cell>
          <cell r="E171" t="str">
            <v>IMD</v>
          </cell>
          <cell r="S171">
            <v>42735</v>
          </cell>
        </row>
        <row r="172">
          <cell r="D172" t="str">
            <v>NBRC</v>
          </cell>
          <cell r="E172" t="str">
            <v>SDC</v>
          </cell>
          <cell r="S172">
            <v>42553</v>
          </cell>
        </row>
        <row r="173">
          <cell r="D173" t="str">
            <v>RCEB</v>
          </cell>
          <cell r="E173" t="str">
            <v>SDC</v>
          </cell>
          <cell r="S173">
            <v>42658</v>
          </cell>
        </row>
        <row r="174">
          <cell r="D174" t="str">
            <v>RCOC</v>
          </cell>
          <cell r="E174" t="str">
            <v>FDC</v>
          </cell>
          <cell r="S174">
            <v>42946</v>
          </cell>
        </row>
        <row r="175">
          <cell r="D175" t="str">
            <v>RCEB</v>
          </cell>
          <cell r="E175" t="str">
            <v>SDC</v>
          </cell>
          <cell r="S175">
            <v>42909</v>
          </cell>
        </row>
        <row r="176">
          <cell r="D176" t="str">
            <v>ACRC</v>
          </cell>
          <cell r="E176" t="str">
            <v>SDC</v>
          </cell>
          <cell r="S176">
            <v>42752</v>
          </cell>
        </row>
        <row r="177">
          <cell r="D177" t="str">
            <v>RCOC</v>
          </cell>
          <cell r="E177" t="str">
            <v>FDC</v>
          </cell>
          <cell r="S177">
            <v>43008</v>
          </cell>
        </row>
        <row r="178">
          <cell r="D178" t="str">
            <v>WRC</v>
          </cell>
          <cell r="E178" t="str">
            <v>PDC</v>
          </cell>
          <cell r="S178">
            <v>42971</v>
          </cell>
          <cell r="U178">
            <v>4500</v>
          </cell>
        </row>
        <row r="179">
          <cell r="D179" t="str">
            <v>SDRC</v>
          </cell>
          <cell r="E179" t="str">
            <v>FDC</v>
          </cell>
          <cell r="S179">
            <v>42897</v>
          </cell>
        </row>
        <row r="180">
          <cell r="D180" t="str">
            <v>SARC</v>
          </cell>
          <cell r="E180" t="str">
            <v>PDC</v>
          </cell>
          <cell r="S180">
            <v>42721</v>
          </cell>
        </row>
        <row r="181">
          <cell r="D181" t="str">
            <v>KRC</v>
          </cell>
          <cell r="E181" t="str">
            <v>PDC</v>
          </cell>
          <cell r="S181">
            <v>42977</v>
          </cell>
          <cell r="U181">
            <v>3200</v>
          </cell>
        </row>
        <row r="182">
          <cell r="D182" t="str">
            <v>NLACRC</v>
          </cell>
          <cell r="E182" t="str">
            <v>PDC</v>
          </cell>
          <cell r="S182">
            <v>43265</v>
          </cell>
        </row>
        <row r="183">
          <cell r="D183" t="str">
            <v>RCEB</v>
          </cell>
          <cell r="E183" t="str">
            <v>SDC</v>
          </cell>
          <cell r="S183">
            <v>42676</v>
          </cell>
        </row>
        <row r="184">
          <cell r="D184" t="str">
            <v>CVRC</v>
          </cell>
          <cell r="E184" t="str">
            <v>PDC</v>
          </cell>
          <cell r="S184">
            <v>42787</v>
          </cell>
        </row>
        <row r="185">
          <cell r="D185" t="str">
            <v>TCRC</v>
          </cell>
          <cell r="E185" t="str">
            <v>IMD</v>
          </cell>
          <cell r="S185">
            <v>42689</v>
          </cell>
        </row>
        <row r="186">
          <cell r="D186" t="str">
            <v>NLACRC</v>
          </cell>
          <cell r="E186" t="str">
            <v>FDC</v>
          </cell>
          <cell r="S186">
            <v>43247</v>
          </cell>
        </row>
        <row r="187">
          <cell r="D187" t="str">
            <v>FDLRC</v>
          </cell>
          <cell r="E187" t="str">
            <v>IMD</v>
          </cell>
          <cell r="S187">
            <v>42772</v>
          </cell>
          <cell r="U187">
            <v>5216</v>
          </cell>
        </row>
        <row r="188">
          <cell r="D188" t="str">
            <v>CVRC</v>
          </cell>
          <cell r="E188" t="str">
            <v>SDC</v>
          </cell>
          <cell r="S188">
            <v>42650</v>
          </cell>
        </row>
        <row r="189">
          <cell r="D189" t="str">
            <v>TCRC</v>
          </cell>
          <cell r="E189" t="str">
            <v>CS</v>
          </cell>
          <cell r="S189">
            <v>42870</v>
          </cell>
          <cell r="U189">
            <v>3000</v>
          </cell>
        </row>
        <row r="190">
          <cell r="D190" t="str">
            <v>WRC</v>
          </cell>
          <cell r="E190" t="str">
            <v>FDC</v>
          </cell>
          <cell r="S190">
            <v>42804</v>
          </cell>
        </row>
        <row r="191">
          <cell r="D191" t="str">
            <v>RCEB</v>
          </cell>
          <cell r="E191" t="str">
            <v>SDC</v>
          </cell>
          <cell r="S191">
            <v>42749</v>
          </cell>
        </row>
        <row r="192">
          <cell r="D192" t="str">
            <v>CVRC</v>
          </cell>
          <cell r="E192" t="str">
            <v>PDC</v>
          </cell>
          <cell r="S192">
            <v>42815</v>
          </cell>
        </row>
        <row r="193">
          <cell r="D193" t="str">
            <v>TCRC</v>
          </cell>
          <cell r="E193" t="str">
            <v>PDC</v>
          </cell>
          <cell r="S193">
            <v>43160</v>
          </cell>
          <cell r="U193">
            <v>3000</v>
          </cell>
        </row>
        <row r="194">
          <cell r="D194" t="str">
            <v>CVRC</v>
          </cell>
          <cell r="E194" t="str">
            <v>PDC</v>
          </cell>
          <cell r="S194">
            <v>42824</v>
          </cell>
        </row>
        <row r="195">
          <cell r="D195" t="str">
            <v>GGRC</v>
          </cell>
          <cell r="E195" t="str">
            <v>SDC</v>
          </cell>
          <cell r="S195">
            <v>42654</v>
          </cell>
        </row>
        <row r="196">
          <cell r="D196" t="str">
            <v>CVRC</v>
          </cell>
          <cell r="E196" t="str">
            <v>PDC</v>
          </cell>
          <cell r="S196">
            <v>42916</v>
          </cell>
        </row>
        <row r="197">
          <cell r="D197" t="str">
            <v>VMRC</v>
          </cell>
          <cell r="E197" t="str">
            <v>PDC</v>
          </cell>
          <cell r="S197">
            <v>42603</v>
          </cell>
        </row>
        <row r="198">
          <cell r="D198" t="str">
            <v>GGRC</v>
          </cell>
          <cell r="E198" t="str">
            <v>SDC</v>
          </cell>
          <cell r="S198">
            <v>42855</v>
          </cell>
        </row>
        <row r="199">
          <cell r="D199" t="str">
            <v>RCOC</v>
          </cell>
          <cell r="E199" t="str">
            <v>FDC</v>
          </cell>
          <cell r="S199">
            <v>42577</v>
          </cell>
        </row>
        <row r="200">
          <cell r="D200" t="str">
            <v>SDRC</v>
          </cell>
          <cell r="E200" t="str">
            <v>FDC</v>
          </cell>
          <cell r="S200">
            <v>42897</v>
          </cell>
          <cell r="U200">
            <v>4000</v>
          </cell>
        </row>
        <row r="201">
          <cell r="D201" t="str">
            <v>GGRC</v>
          </cell>
          <cell r="E201" t="str">
            <v>SDC</v>
          </cell>
          <cell r="S201">
            <v>42766</v>
          </cell>
        </row>
        <row r="202">
          <cell r="D202" t="str">
            <v>ACRC</v>
          </cell>
          <cell r="E202" t="str">
            <v>SDC</v>
          </cell>
        </row>
        <row r="203">
          <cell r="D203" t="str">
            <v>SDRC</v>
          </cell>
          <cell r="E203" t="str">
            <v>PDC</v>
          </cell>
          <cell r="S203">
            <v>42885</v>
          </cell>
          <cell r="U203">
            <v>4000</v>
          </cell>
        </row>
        <row r="204">
          <cell r="D204" t="str">
            <v>RCEB</v>
          </cell>
          <cell r="E204" t="str">
            <v>SDC</v>
          </cell>
          <cell r="S204">
            <v>42679</v>
          </cell>
        </row>
        <row r="205">
          <cell r="D205" t="str">
            <v>NBRC</v>
          </cell>
          <cell r="E205" t="str">
            <v>SDC</v>
          </cell>
          <cell r="S205">
            <v>42811</v>
          </cell>
        </row>
        <row r="206">
          <cell r="D206" t="str">
            <v>NBRC</v>
          </cell>
          <cell r="E206" t="str">
            <v>PDC</v>
          </cell>
          <cell r="Q206" t="str">
            <v>1370.1 Commitment</v>
          </cell>
        </row>
        <row r="207">
          <cell r="D207" t="str">
            <v>NBRC</v>
          </cell>
          <cell r="E207" t="str">
            <v>SDC</v>
          </cell>
          <cell r="S207">
            <v>42735</v>
          </cell>
        </row>
        <row r="208">
          <cell r="D208" t="str">
            <v>GGRC</v>
          </cell>
          <cell r="E208" t="str">
            <v>SDC</v>
          </cell>
          <cell r="S208">
            <v>42825</v>
          </cell>
        </row>
        <row r="209">
          <cell r="D209" t="str">
            <v>VMRC</v>
          </cell>
          <cell r="E209" t="str">
            <v>PDC</v>
          </cell>
          <cell r="S209">
            <v>42808</v>
          </cell>
        </row>
        <row r="210">
          <cell r="D210" t="str">
            <v>RCEB</v>
          </cell>
          <cell r="E210" t="str">
            <v>SDC</v>
          </cell>
          <cell r="S210">
            <v>42838</v>
          </cell>
        </row>
        <row r="211">
          <cell r="D211" t="str">
            <v>RCOC</v>
          </cell>
          <cell r="E211" t="str">
            <v>FDC</v>
          </cell>
          <cell r="S211">
            <v>43099</v>
          </cell>
        </row>
        <row r="212">
          <cell r="D212" t="str">
            <v>NBRC</v>
          </cell>
          <cell r="E212" t="str">
            <v>SDC</v>
          </cell>
          <cell r="S212">
            <v>42735</v>
          </cell>
        </row>
        <row r="213">
          <cell r="D213" t="str">
            <v>WRC</v>
          </cell>
          <cell r="E213" t="str">
            <v>FDC</v>
          </cell>
          <cell r="S213">
            <v>42748</v>
          </cell>
        </row>
        <row r="214">
          <cell r="D214" t="str">
            <v>RCEB</v>
          </cell>
          <cell r="E214" t="str">
            <v>SDC</v>
          </cell>
          <cell r="S214">
            <v>42828</v>
          </cell>
        </row>
        <row r="215">
          <cell r="D215" t="str">
            <v>NLACRC</v>
          </cell>
          <cell r="E215" t="str">
            <v>FDC</v>
          </cell>
          <cell r="S215">
            <v>43253</v>
          </cell>
        </row>
        <row r="216">
          <cell r="D216" t="str">
            <v>GGRC</v>
          </cell>
          <cell r="E216" t="str">
            <v>SDC</v>
          </cell>
          <cell r="S216">
            <v>42793</v>
          </cell>
        </row>
        <row r="217">
          <cell r="D217" t="str">
            <v>ACRC</v>
          </cell>
          <cell r="E217" t="str">
            <v>PDC</v>
          </cell>
          <cell r="S217">
            <v>42637</v>
          </cell>
        </row>
        <row r="218">
          <cell r="D218" t="str">
            <v>RCOC</v>
          </cell>
          <cell r="E218" t="str">
            <v>OOS</v>
          </cell>
          <cell r="S218">
            <v>43159</v>
          </cell>
        </row>
        <row r="219">
          <cell r="D219" t="str">
            <v>SCLARC</v>
          </cell>
          <cell r="E219" t="str">
            <v>PDC</v>
          </cell>
          <cell r="S219">
            <v>42766</v>
          </cell>
        </row>
        <row r="220">
          <cell r="D220" t="str">
            <v>SDRC</v>
          </cell>
          <cell r="E220" t="str">
            <v>FDC</v>
          </cell>
          <cell r="S220">
            <v>43100</v>
          </cell>
          <cell r="U220">
            <v>4000</v>
          </cell>
        </row>
        <row r="221">
          <cell r="D221" t="str">
            <v>HRC</v>
          </cell>
          <cell r="E221" t="str">
            <v>FDC</v>
          </cell>
          <cell r="S221">
            <v>43008</v>
          </cell>
          <cell r="U221">
            <v>1200</v>
          </cell>
        </row>
        <row r="222">
          <cell r="D222" t="str">
            <v>SCLARC</v>
          </cell>
          <cell r="E222" t="str">
            <v>FDC</v>
          </cell>
          <cell r="S222">
            <v>43086</v>
          </cell>
          <cell r="U222">
            <v>5000</v>
          </cell>
        </row>
        <row r="223">
          <cell r="D223" t="str">
            <v>RCEB</v>
          </cell>
          <cell r="E223" t="str">
            <v>SDC</v>
          </cell>
          <cell r="S223">
            <v>42835</v>
          </cell>
        </row>
        <row r="224">
          <cell r="D224" t="str">
            <v>KRC</v>
          </cell>
          <cell r="E224" t="str">
            <v>PDC</v>
          </cell>
          <cell r="S224">
            <v>42883</v>
          </cell>
          <cell r="U224">
            <v>3200</v>
          </cell>
        </row>
        <row r="225">
          <cell r="D225" t="str">
            <v>SDRC</v>
          </cell>
          <cell r="E225" t="str">
            <v>FDC</v>
          </cell>
          <cell r="S225">
            <v>42759</v>
          </cell>
          <cell r="U225">
            <v>4000</v>
          </cell>
        </row>
        <row r="226">
          <cell r="D226" t="str">
            <v>RCOC</v>
          </cell>
          <cell r="E226" t="str">
            <v>FDC</v>
          </cell>
          <cell r="S226">
            <v>43069</v>
          </cell>
        </row>
        <row r="227">
          <cell r="D227" t="str">
            <v>ACRC</v>
          </cell>
          <cell r="E227" t="str">
            <v>IMD</v>
          </cell>
          <cell r="S227">
            <v>42644</v>
          </cell>
        </row>
        <row r="228">
          <cell r="D228" t="str">
            <v>RCEB</v>
          </cell>
          <cell r="E228" t="str">
            <v>SDC</v>
          </cell>
          <cell r="S228">
            <v>42914</v>
          </cell>
        </row>
        <row r="229">
          <cell r="D229" t="str">
            <v>IRC</v>
          </cell>
          <cell r="E229" t="str">
            <v>PDC</v>
          </cell>
          <cell r="Q229" t="str">
            <v>1370.1 Commitment</v>
          </cell>
        </row>
        <row r="230">
          <cell r="D230" t="str">
            <v>ACRC</v>
          </cell>
          <cell r="E230" t="str">
            <v>PDC</v>
          </cell>
          <cell r="Q230" t="str">
            <v>1370.1 Commitment</v>
          </cell>
        </row>
        <row r="231">
          <cell r="D231" t="str">
            <v>ACRC</v>
          </cell>
          <cell r="E231" t="str">
            <v>SDC</v>
          </cell>
          <cell r="S231">
            <v>42916</v>
          </cell>
        </row>
        <row r="232">
          <cell r="D232" t="str">
            <v>GGRC</v>
          </cell>
          <cell r="E232" t="str">
            <v>SDC</v>
          </cell>
          <cell r="S232">
            <v>42824</v>
          </cell>
        </row>
        <row r="233">
          <cell r="D233" t="str">
            <v>RCEB</v>
          </cell>
          <cell r="E233" t="str">
            <v>SDC</v>
          </cell>
          <cell r="S233">
            <v>42860</v>
          </cell>
        </row>
        <row r="234">
          <cell r="D234" t="str">
            <v>RCEB</v>
          </cell>
          <cell r="E234" t="str">
            <v>SDC</v>
          </cell>
          <cell r="S234">
            <v>42762</v>
          </cell>
        </row>
        <row r="235">
          <cell r="D235" t="str">
            <v>RCEB</v>
          </cell>
          <cell r="E235" t="str">
            <v>SDC</v>
          </cell>
          <cell r="S235">
            <v>42916</v>
          </cell>
        </row>
        <row r="236">
          <cell r="D236" t="str">
            <v>VMRC</v>
          </cell>
          <cell r="E236" t="str">
            <v>PDC</v>
          </cell>
          <cell r="S236">
            <v>42764</v>
          </cell>
        </row>
        <row r="237">
          <cell r="D237" t="str">
            <v>ACRC</v>
          </cell>
          <cell r="E237" t="str">
            <v>SDC</v>
          </cell>
          <cell r="S237">
            <v>42829</v>
          </cell>
        </row>
        <row r="238">
          <cell r="D238" t="str">
            <v>SDRC</v>
          </cell>
          <cell r="E238" t="str">
            <v>FDC</v>
          </cell>
          <cell r="S238">
            <v>42839</v>
          </cell>
          <cell r="U238">
            <v>4000</v>
          </cell>
        </row>
        <row r="239">
          <cell r="D239" t="str">
            <v>HRC</v>
          </cell>
          <cell r="E239" t="str">
            <v>FDC</v>
          </cell>
          <cell r="S239">
            <v>43101</v>
          </cell>
          <cell r="U239">
            <v>1200</v>
          </cell>
        </row>
        <row r="240">
          <cell r="D240" t="str">
            <v>RCOC</v>
          </cell>
          <cell r="E240" t="str">
            <v>FDC</v>
          </cell>
          <cell r="S240">
            <v>42818</v>
          </cell>
        </row>
        <row r="241">
          <cell r="D241" t="str">
            <v>RCEB</v>
          </cell>
          <cell r="E241" t="str">
            <v>SDC</v>
          </cell>
          <cell r="S241">
            <v>42915</v>
          </cell>
        </row>
        <row r="242">
          <cell r="D242" t="str">
            <v>TCRC</v>
          </cell>
          <cell r="E242" t="str">
            <v>PDC</v>
          </cell>
          <cell r="S242">
            <v>42870</v>
          </cell>
          <cell r="U242">
            <v>3000</v>
          </cell>
        </row>
        <row r="243">
          <cell r="D243" t="str">
            <v>SCLARC</v>
          </cell>
          <cell r="E243" t="str">
            <v>FDC</v>
          </cell>
          <cell r="S243">
            <v>43086</v>
          </cell>
          <cell r="U243">
            <v>5000</v>
          </cell>
        </row>
        <row r="244">
          <cell r="D244" t="str">
            <v>NLACRC</v>
          </cell>
          <cell r="E244" t="str">
            <v>PDC</v>
          </cell>
          <cell r="S244">
            <v>43186</v>
          </cell>
        </row>
        <row r="245">
          <cell r="D245" t="str">
            <v>NBRC</v>
          </cell>
          <cell r="E245" t="str">
            <v>SDC</v>
          </cell>
          <cell r="S245">
            <v>42802</v>
          </cell>
        </row>
        <row r="246">
          <cell r="D246" t="str">
            <v>SGPRC</v>
          </cell>
          <cell r="E246" t="str">
            <v>CS</v>
          </cell>
          <cell r="S246">
            <v>42748</v>
          </cell>
          <cell r="U246">
            <v>5869</v>
          </cell>
        </row>
        <row r="247">
          <cell r="D247" t="str">
            <v>NBRC</v>
          </cell>
          <cell r="E247" t="str">
            <v>SDC</v>
          </cell>
          <cell r="S247">
            <v>42735</v>
          </cell>
        </row>
        <row r="248">
          <cell r="D248" t="str">
            <v>NLACRC</v>
          </cell>
          <cell r="E248" t="str">
            <v>PDC</v>
          </cell>
          <cell r="Q248" t="str">
            <v>1370.1 Commitment</v>
          </cell>
        </row>
        <row r="249">
          <cell r="D249" t="str">
            <v>NBRC</v>
          </cell>
          <cell r="E249" t="str">
            <v>SDC</v>
          </cell>
          <cell r="S249">
            <v>42825</v>
          </cell>
        </row>
        <row r="250">
          <cell r="D250" t="str">
            <v>CVRC</v>
          </cell>
          <cell r="E250" t="str">
            <v>PDC</v>
          </cell>
          <cell r="S250">
            <v>42833</v>
          </cell>
        </row>
        <row r="251">
          <cell r="D251" t="str">
            <v>RCEB</v>
          </cell>
          <cell r="E251" t="str">
            <v>SDC</v>
          </cell>
          <cell r="S251">
            <v>42915</v>
          </cell>
        </row>
        <row r="252">
          <cell r="D252" t="str">
            <v>SCLARC</v>
          </cell>
          <cell r="E252" t="str">
            <v>FDC</v>
          </cell>
          <cell r="S252">
            <v>43088</v>
          </cell>
          <cell r="U252">
            <v>5000</v>
          </cell>
        </row>
        <row r="253">
          <cell r="D253" t="str">
            <v>ACRC</v>
          </cell>
          <cell r="E253" t="str">
            <v>PDC</v>
          </cell>
          <cell r="Q253" t="str">
            <v>1370.1 Commitment</v>
          </cell>
        </row>
        <row r="254">
          <cell r="D254" t="str">
            <v>RCOC</v>
          </cell>
          <cell r="E254" t="str">
            <v>FDC</v>
          </cell>
          <cell r="S254">
            <v>43100</v>
          </cell>
        </row>
        <row r="255">
          <cell r="D255" t="str">
            <v>CVRC</v>
          </cell>
          <cell r="E255" t="str">
            <v>PDC</v>
          </cell>
          <cell r="Q255" t="str">
            <v>1370.1 Commitment</v>
          </cell>
        </row>
        <row r="256">
          <cell r="D256" t="str">
            <v>RCOC</v>
          </cell>
          <cell r="E256" t="str">
            <v>FDC</v>
          </cell>
          <cell r="S256">
            <v>42899</v>
          </cell>
        </row>
        <row r="257">
          <cell r="D257" t="str">
            <v>RCOC</v>
          </cell>
          <cell r="E257" t="str">
            <v>FDC</v>
          </cell>
          <cell r="S257">
            <v>43131</v>
          </cell>
        </row>
        <row r="258">
          <cell r="D258" t="str">
            <v>TCRC</v>
          </cell>
          <cell r="E258" t="str">
            <v>PDC</v>
          </cell>
          <cell r="S258">
            <v>42958</v>
          </cell>
          <cell r="U258">
            <v>3000</v>
          </cell>
        </row>
        <row r="259">
          <cell r="D259" t="str">
            <v>WRC</v>
          </cell>
          <cell r="E259" t="str">
            <v>CS</v>
          </cell>
          <cell r="S259">
            <v>42913</v>
          </cell>
        </row>
        <row r="260">
          <cell r="D260" t="str">
            <v>SCLARC</v>
          </cell>
          <cell r="E260" t="str">
            <v>PDC</v>
          </cell>
          <cell r="S260">
            <v>42978</v>
          </cell>
          <cell r="U260">
            <v>5000</v>
          </cell>
        </row>
        <row r="261">
          <cell r="D261" t="str">
            <v>SDRC</v>
          </cell>
          <cell r="E261" t="str">
            <v>FDC</v>
          </cell>
          <cell r="S261">
            <v>42913</v>
          </cell>
          <cell r="U261">
            <v>4000</v>
          </cell>
        </row>
        <row r="262">
          <cell r="D262" t="str">
            <v>CVRC</v>
          </cell>
          <cell r="E262" t="str">
            <v>PDC</v>
          </cell>
          <cell r="S262">
            <v>42878</v>
          </cell>
        </row>
        <row r="263">
          <cell r="D263" t="str">
            <v>RCOC</v>
          </cell>
          <cell r="E263" t="str">
            <v>Community</v>
          </cell>
          <cell r="S263">
            <v>42916</v>
          </cell>
        </row>
        <row r="264">
          <cell r="D264" t="str">
            <v>NBRC</v>
          </cell>
          <cell r="E264" t="str">
            <v>SDC</v>
          </cell>
          <cell r="S264">
            <v>42735</v>
          </cell>
        </row>
        <row r="265">
          <cell r="D265" t="str">
            <v>FNRC</v>
          </cell>
          <cell r="E265" t="str">
            <v>SDC</v>
          </cell>
          <cell r="S265">
            <v>43210</v>
          </cell>
          <cell r="U265">
            <v>1500</v>
          </cell>
        </row>
        <row r="266">
          <cell r="D266" t="str">
            <v>ACRC</v>
          </cell>
          <cell r="E266" t="str">
            <v>SDC</v>
          </cell>
          <cell r="S266">
            <v>43085</v>
          </cell>
        </row>
        <row r="267">
          <cell r="D267" t="str">
            <v>NLACRC</v>
          </cell>
          <cell r="E267" t="str">
            <v>PDC</v>
          </cell>
          <cell r="Q267" t="str">
            <v>1370.1 Commitment</v>
          </cell>
        </row>
        <row r="268">
          <cell r="D268" t="str">
            <v>RCEB</v>
          </cell>
          <cell r="E268" t="str">
            <v>SDC</v>
          </cell>
          <cell r="S268">
            <v>42835</v>
          </cell>
        </row>
        <row r="269">
          <cell r="D269" t="str">
            <v>CVRC</v>
          </cell>
          <cell r="E269" t="str">
            <v>PDC</v>
          </cell>
          <cell r="S269">
            <v>42792</v>
          </cell>
        </row>
        <row r="270">
          <cell r="D270" t="str">
            <v>GGRC</v>
          </cell>
          <cell r="E270" t="str">
            <v>SDC</v>
          </cell>
          <cell r="S270">
            <v>42824</v>
          </cell>
        </row>
        <row r="271">
          <cell r="D271" t="str">
            <v>SARC</v>
          </cell>
          <cell r="E271" t="str">
            <v>IMD</v>
          </cell>
          <cell r="S271">
            <v>42586</v>
          </cell>
        </row>
        <row r="272">
          <cell r="D272" t="str">
            <v>VMRC</v>
          </cell>
          <cell r="E272" t="str">
            <v>PDC</v>
          </cell>
          <cell r="S272">
            <v>42912</v>
          </cell>
        </row>
        <row r="273">
          <cell r="D273" t="str">
            <v>FDLRC</v>
          </cell>
          <cell r="E273" t="str">
            <v>IMD</v>
          </cell>
          <cell r="S273">
            <v>42786</v>
          </cell>
        </row>
        <row r="274">
          <cell r="D274" t="str">
            <v>RCEB</v>
          </cell>
          <cell r="E274" t="str">
            <v>SDC</v>
          </cell>
          <cell r="S274">
            <v>42909</v>
          </cell>
        </row>
        <row r="275">
          <cell r="D275" t="str">
            <v>WRC</v>
          </cell>
          <cell r="E275" t="str">
            <v>CS</v>
          </cell>
          <cell r="S275">
            <v>42992</v>
          </cell>
          <cell r="U275">
            <v>4500</v>
          </cell>
        </row>
        <row r="276">
          <cell r="D276" t="str">
            <v>SDRC</v>
          </cell>
          <cell r="E276" t="str">
            <v>FDC</v>
          </cell>
          <cell r="S276">
            <v>42886</v>
          </cell>
          <cell r="U276">
            <v>4000</v>
          </cell>
        </row>
        <row r="277">
          <cell r="D277" t="str">
            <v>ELARC</v>
          </cell>
          <cell r="E277" t="str">
            <v>PDC</v>
          </cell>
          <cell r="S277">
            <v>43160</v>
          </cell>
          <cell r="U277">
            <v>5400</v>
          </cell>
        </row>
        <row r="278">
          <cell r="D278" t="str">
            <v>RCOC</v>
          </cell>
          <cell r="E278" t="str">
            <v>OOS</v>
          </cell>
          <cell r="S278">
            <v>42903</v>
          </cell>
        </row>
        <row r="279">
          <cell r="D279" t="str">
            <v>ACRC</v>
          </cell>
          <cell r="E279" t="str">
            <v>SDC</v>
          </cell>
          <cell r="S279">
            <v>42954</v>
          </cell>
        </row>
        <row r="280">
          <cell r="D280" t="str">
            <v>SGPRC</v>
          </cell>
          <cell r="E280" t="str">
            <v>IMD</v>
          </cell>
          <cell r="S280">
            <v>42764</v>
          </cell>
          <cell r="U280">
            <v>1195</v>
          </cell>
        </row>
        <row r="281">
          <cell r="D281" t="str">
            <v>CVRC</v>
          </cell>
          <cell r="E281" t="str">
            <v>PDC</v>
          </cell>
          <cell r="Q281" t="str">
            <v>1370.1 Commitment</v>
          </cell>
        </row>
        <row r="282">
          <cell r="D282" t="str">
            <v>ACRC</v>
          </cell>
          <cell r="E282" t="str">
            <v>PDC</v>
          </cell>
          <cell r="Q282" t="str">
            <v>1370.1 Commitment</v>
          </cell>
        </row>
        <row r="283">
          <cell r="D283" t="str">
            <v>NBRC</v>
          </cell>
          <cell r="E283" t="str">
            <v>SDC</v>
          </cell>
          <cell r="S283">
            <v>42825</v>
          </cell>
        </row>
        <row r="284">
          <cell r="D284" t="str">
            <v>ELARC</v>
          </cell>
          <cell r="E284" t="str">
            <v>PDC</v>
          </cell>
          <cell r="Q284" t="str">
            <v>1370.1 Commitment</v>
          </cell>
        </row>
        <row r="285">
          <cell r="D285" t="str">
            <v>SARC</v>
          </cell>
          <cell r="E285" t="str">
            <v>PDC</v>
          </cell>
          <cell r="S285">
            <v>42710</v>
          </cell>
        </row>
        <row r="286">
          <cell r="D286" t="str">
            <v>RCEB</v>
          </cell>
          <cell r="E286" t="str">
            <v>SDC</v>
          </cell>
          <cell r="S286">
            <v>42879</v>
          </cell>
        </row>
        <row r="287">
          <cell r="D287" t="str">
            <v>RCEB</v>
          </cell>
          <cell r="E287" t="str">
            <v>PDC</v>
          </cell>
          <cell r="S287">
            <v>42735</v>
          </cell>
        </row>
        <row r="288">
          <cell r="D288" t="str">
            <v>ACRC</v>
          </cell>
          <cell r="E288" t="str">
            <v>PDC</v>
          </cell>
          <cell r="S288">
            <v>42891</v>
          </cell>
        </row>
        <row r="289">
          <cell r="D289" t="str">
            <v>ACRC</v>
          </cell>
          <cell r="E289" t="str">
            <v>SDC</v>
          </cell>
          <cell r="S289">
            <v>42959</v>
          </cell>
        </row>
        <row r="290">
          <cell r="D290" t="str">
            <v>GGRC</v>
          </cell>
          <cell r="E290" t="str">
            <v>SDC</v>
          </cell>
          <cell r="S290">
            <v>42824</v>
          </cell>
        </row>
        <row r="291">
          <cell r="D291" t="str">
            <v>NLACRC</v>
          </cell>
          <cell r="E291" t="str">
            <v>Community</v>
          </cell>
          <cell r="S291">
            <v>42885</v>
          </cell>
        </row>
        <row r="292">
          <cell r="D292" t="str">
            <v>FNRC</v>
          </cell>
          <cell r="E292" t="str">
            <v>SDC</v>
          </cell>
          <cell r="S292">
            <v>43074</v>
          </cell>
          <cell r="U292">
            <v>500</v>
          </cell>
        </row>
        <row r="293">
          <cell r="D293" t="str">
            <v>NBRC</v>
          </cell>
          <cell r="E293" t="str">
            <v>SDC</v>
          </cell>
          <cell r="S293">
            <v>42895</v>
          </cell>
        </row>
        <row r="294">
          <cell r="D294" t="str">
            <v>NBRC</v>
          </cell>
          <cell r="E294" t="str">
            <v>SDC</v>
          </cell>
          <cell r="S294">
            <v>42752</v>
          </cell>
        </row>
        <row r="295">
          <cell r="D295" t="str">
            <v>CVRC</v>
          </cell>
          <cell r="E295" t="str">
            <v>PDC</v>
          </cell>
          <cell r="S295">
            <v>42630</v>
          </cell>
        </row>
        <row r="296">
          <cell r="D296" t="str">
            <v>NBRC</v>
          </cell>
          <cell r="E296" t="str">
            <v>SDC</v>
          </cell>
          <cell r="S296">
            <v>42735</v>
          </cell>
        </row>
        <row r="297">
          <cell r="D297" t="str">
            <v>TCRC</v>
          </cell>
          <cell r="E297" t="str">
            <v>FDC</v>
          </cell>
          <cell r="S297">
            <v>42994</v>
          </cell>
          <cell r="U297">
            <v>3000</v>
          </cell>
        </row>
        <row r="298">
          <cell r="D298" t="str">
            <v>NBRC</v>
          </cell>
          <cell r="E298" t="str">
            <v>SDC</v>
          </cell>
          <cell r="S298">
            <v>42853</v>
          </cell>
        </row>
        <row r="299">
          <cell r="D299" t="str">
            <v>RCOC</v>
          </cell>
          <cell r="E299" t="str">
            <v>FDC</v>
          </cell>
          <cell r="S299">
            <v>43100</v>
          </cell>
        </row>
        <row r="300">
          <cell r="D300" t="str">
            <v>SCLARC</v>
          </cell>
          <cell r="E300" t="str">
            <v>PDC</v>
          </cell>
          <cell r="S300">
            <v>42766</v>
          </cell>
        </row>
        <row r="301">
          <cell r="D301" t="str">
            <v>RCEB</v>
          </cell>
          <cell r="E301" t="str">
            <v>PDC</v>
          </cell>
          <cell r="S301">
            <v>42762</v>
          </cell>
        </row>
        <row r="302">
          <cell r="D302" t="str">
            <v>NLACRC</v>
          </cell>
          <cell r="E302" t="str">
            <v>PDC</v>
          </cell>
          <cell r="Q302" t="str">
            <v>1370.1 Commitment</v>
          </cell>
        </row>
        <row r="303">
          <cell r="D303" t="str">
            <v>FDLRC</v>
          </cell>
          <cell r="E303" t="str">
            <v>CS</v>
          </cell>
          <cell r="S303">
            <v>42888</v>
          </cell>
        </row>
        <row r="304">
          <cell r="D304" t="str">
            <v>RCEB</v>
          </cell>
          <cell r="E304" t="str">
            <v>PDC</v>
          </cell>
          <cell r="S304">
            <v>42838</v>
          </cell>
        </row>
        <row r="305">
          <cell r="D305" t="str">
            <v>IRC</v>
          </cell>
          <cell r="E305" t="str">
            <v>CS</v>
          </cell>
          <cell r="S305">
            <v>42901</v>
          </cell>
          <cell r="U305">
            <v>3000</v>
          </cell>
        </row>
        <row r="306">
          <cell r="D306" t="str">
            <v>CVRC</v>
          </cell>
          <cell r="E306" t="str">
            <v>PDC</v>
          </cell>
          <cell r="S306">
            <v>42815</v>
          </cell>
        </row>
        <row r="307">
          <cell r="D307" t="str">
            <v>SCLARC</v>
          </cell>
          <cell r="E307" t="str">
            <v>PDC</v>
          </cell>
          <cell r="S307">
            <v>42856</v>
          </cell>
          <cell r="U307">
            <v>5000</v>
          </cell>
        </row>
        <row r="308">
          <cell r="D308" t="str">
            <v>KRC</v>
          </cell>
          <cell r="E308" t="str">
            <v>PDC</v>
          </cell>
          <cell r="S308">
            <v>42883</v>
          </cell>
          <cell r="U308">
            <v>3200</v>
          </cell>
        </row>
        <row r="309">
          <cell r="D309" t="str">
            <v>VMRC</v>
          </cell>
          <cell r="E309" t="str">
            <v>PDC</v>
          </cell>
          <cell r="S309">
            <v>42688</v>
          </cell>
        </row>
        <row r="310">
          <cell r="D310" t="str">
            <v>ELARC</v>
          </cell>
          <cell r="E310" t="str">
            <v>CS</v>
          </cell>
          <cell r="S310">
            <v>43191</v>
          </cell>
          <cell r="U310">
            <v>4500</v>
          </cell>
        </row>
        <row r="311">
          <cell r="D311" t="str">
            <v>SDRC</v>
          </cell>
          <cell r="E311" t="str">
            <v>PDC</v>
          </cell>
          <cell r="Q311" t="str">
            <v>1370.1 Commitment</v>
          </cell>
        </row>
        <row r="312">
          <cell r="D312" t="str">
            <v>RCOC</v>
          </cell>
          <cell r="E312" t="str">
            <v>PDC</v>
          </cell>
        </row>
        <row r="313">
          <cell r="D313" t="str">
            <v>TCRC</v>
          </cell>
          <cell r="E313" t="str">
            <v>IMD</v>
          </cell>
          <cell r="Q313" t="str">
            <v>1370.1 Commitment</v>
          </cell>
        </row>
        <row r="314">
          <cell r="D314" t="str">
            <v>NBRC</v>
          </cell>
          <cell r="E314" t="str">
            <v>SDC</v>
          </cell>
          <cell r="S314">
            <v>42767</v>
          </cell>
        </row>
        <row r="315">
          <cell r="D315" t="str">
            <v>SARC</v>
          </cell>
          <cell r="E315" t="str">
            <v>SDC</v>
          </cell>
          <cell r="S315">
            <v>42821</v>
          </cell>
        </row>
        <row r="316">
          <cell r="D316" t="str">
            <v>RCOC</v>
          </cell>
          <cell r="E316" t="str">
            <v>FDC</v>
          </cell>
          <cell r="S316">
            <v>43220</v>
          </cell>
        </row>
        <row r="317">
          <cell r="D317" t="str">
            <v>RCOC</v>
          </cell>
          <cell r="E317" t="str">
            <v>FDC</v>
          </cell>
          <cell r="S317">
            <v>43220</v>
          </cell>
        </row>
        <row r="318">
          <cell r="D318" t="str">
            <v>ACRC</v>
          </cell>
          <cell r="E318" t="str">
            <v>PDC</v>
          </cell>
          <cell r="Q318" t="str">
            <v>1370.1 Commitment</v>
          </cell>
        </row>
        <row r="319">
          <cell r="D319" t="str">
            <v>KRC</v>
          </cell>
          <cell r="E319" t="str">
            <v>PDC</v>
          </cell>
          <cell r="S319">
            <v>42883</v>
          </cell>
          <cell r="U319">
            <v>3200</v>
          </cell>
        </row>
        <row r="320">
          <cell r="D320" t="str">
            <v>KRC</v>
          </cell>
          <cell r="E320" t="str">
            <v>PDC</v>
          </cell>
          <cell r="S320">
            <v>42883</v>
          </cell>
          <cell r="U320">
            <v>3200</v>
          </cell>
        </row>
        <row r="321">
          <cell r="D321" t="str">
            <v>GGRC</v>
          </cell>
          <cell r="E321" t="str">
            <v>SDC</v>
          </cell>
          <cell r="S321">
            <v>42826</v>
          </cell>
        </row>
        <row r="322">
          <cell r="D322" t="str">
            <v>GGRC</v>
          </cell>
          <cell r="E322" t="str">
            <v>SDC</v>
          </cell>
          <cell r="S322">
            <v>42704</v>
          </cell>
        </row>
        <row r="323">
          <cell r="D323" t="str">
            <v>ACRC</v>
          </cell>
          <cell r="E323" t="str">
            <v>PDC</v>
          </cell>
          <cell r="S323">
            <v>43076</v>
          </cell>
        </row>
        <row r="324">
          <cell r="D324" t="str">
            <v>RCEB</v>
          </cell>
          <cell r="E324" t="str">
            <v>SDC</v>
          </cell>
          <cell r="S324">
            <v>42737</v>
          </cell>
        </row>
        <row r="325">
          <cell r="D325" t="str">
            <v>SDRC</v>
          </cell>
          <cell r="E325" t="str">
            <v>PDC</v>
          </cell>
          <cell r="Q325" t="str">
            <v>1370.1 Commitment</v>
          </cell>
        </row>
        <row r="326">
          <cell r="D326" t="str">
            <v>KRC</v>
          </cell>
          <cell r="E326" t="str">
            <v>CS</v>
          </cell>
          <cell r="S326">
            <v>42870</v>
          </cell>
          <cell r="U326">
            <v>3200</v>
          </cell>
        </row>
        <row r="327">
          <cell r="D327" t="str">
            <v>ELARC</v>
          </cell>
          <cell r="E327" t="str">
            <v>FDC</v>
          </cell>
          <cell r="S327">
            <v>43313</v>
          </cell>
          <cell r="U327">
            <v>4900</v>
          </cell>
        </row>
        <row r="328">
          <cell r="D328" t="str">
            <v>RCEB</v>
          </cell>
          <cell r="E328" t="str">
            <v>CS</v>
          </cell>
          <cell r="S328">
            <v>42840</v>
          </cell>
        </row>
        <row r="329">
          <cell r="D329" t="str">
            <v>NBRC</v>
          </cell>
          <cell r="E329" t="str">
            <v>SDC</v>
          </cell>
          <cell r="S329">
            <v>42735</v>
          </cell>
        </row>
        <row r="330">
          <cell r="D330" t="str">
            <v>FNRC</v>
          </cell>
          <cell r="E330" t="str">
            <v>PDC</v>
          </cell>
          <cell r="S330">
            <v>43070</v>
          </cell>
          <cell r="U330">
            <v>500</v>
          </cell>
        </row>
        <row r="331">
          <cell r="D331" t="str">
            <v>NBRC</v>
          </cell>
          <cell r="E331" t="str">
            <v>SDC</v>
          </cell>
          <cell r="S331">
            <v>42769</v>
          </cell>
        </row>
        <row r="332">
          <cell r="D332" t="str">
            <v>HRC</v>
          </cell>
          <cell r="E332" t="str">
            <v>PDC</v>
          </cell>
          <cell r="S332">
            <v>42703</v>
          </cell>
        </row>
        <row r="333">
          <cell r="D333" t="str">
            <v>GGRC</v>
          </cell>
          <cell r="E333" t="str">
            <v>SDC</v>
          </cell>
          <cell r="S333">
            <v>42820</v>
          </cell>
        </row>
        <row r="334">
          <cell r="D334" t="str">
            <v>SDRC</v>
          </cell>
          <cell r="E334" t="str">
            <v>FDC</v>
          </cell>
          <cell r="S334">
            <v>43100</v>
          </cell>
          <cell r="U334">
            <v>4000</v>
          </cell>
        </row>
        <row r="335">
          <cell r="D335" t="str">
            <v>KRC</v>
          </cell>
          <cell r="E335" t="str">
            <v>PDC</v>
          </cell>
          <cell r="S335">
            <v>42885</v>
          </cell>
          <cell r="U335">
            <v>3200</v>
          </cell>
        </row>
        <row r="336">
          <cell r="D336" t="str">
            <v>RCOC</v>
          </cell>
          <cell r="E336" t="str">
            <v>Community</v>
          </cell>
          <cell r="S336">
            <v>42884</v>
          </cell>
        </row>
        <row r="337">
          <cell r="D337" t="str">
            <v>NBRC</v>
          </cell>
          <cell r="E337" t="str">
            <v>SDC</v>
          </cell>
          <cell r="S337">
            <v>42794</v>
          </cell>
        </row>
        <row r="338">
          <cell r="D338" t="str">
            <v>CVRC</v>
          </cell>
          <cell r="E338" t="str">
            <v>PDC</v>
          </cell>
          <cell r="S338">
            <v>42853</v>
          </cell>
        </row>
        <row r="339">
          <cell r="D339" t="str">
            <v>ACRC</v>
          </cell>
          <cell r="E339" t="str">
            <v>SDC</v>
          </cell>
          <cell r="S339">
            <v>42655</v>
          </cell>
        </row>
        <row r="340">
          <cell r="D340" t="str">
            <v>GGRC</v>
          </cell>
          <cell r="E340" t="str">
            <v>SDC</v>
          </cell>
          <cell r="S340">
            <v>42643</v>
          </cell>
        </row>
        <row r="341">
          <cell r="D341" t="str">
            <v>SCLARC</v>
          </cell>
          <cell r="E341" t="str">
            <v>FDC</v>
          </cell>
          <cell r="S341">
            <v>43088</v>
          </cell>
          <cell r="U341">
            <v>5000</v>
          </cell>
        </row>
        <row r="342">
          <cell r="D342" t="str">
            <v>RCOC</v>
          </cell>
          <cell r="E342" t="str">
            <v>FDC</v>
          </cell>
          <cell r="S342">
            <v>43159</v>
          </cell>
        </row>
        <row r="343">
          <cell r="D343" t="str">
            <v>NBRC</v>
          </cell>
          <cell r="E343" t="str">
            <v>SDC</v>
          </cell>
          <cell r="S343">
            <v>42702</v>
          </cell>
        </row>
        <row r="344">
          <cell r="D344" t="str">
            <v>TCRC</v>
          </cell>
          <cell r="E344" t="str">
            <v>IMD</v>
          </cell>
          <cell r="Q344" t="str">
            <v>1370.1 Commitment</v>
          </cell>
        </row>
        <row r="345">
          <cell r="D345" t="str">
            <v>SDRC</v>
          </cell>
          <cell r="E345" t="str">
            <v>CS</v>
          </cell>
          <cell r="S345">
            <v>42821</v>
          </cell>
          <cell r="U345">
            <v>4000</v>
          </cell>
        </row>
        <row r="346">
          <cell r="D346" t="str">
            <v>KRC</v>
          </cell>
          <cell r="E346" t="str">
            <v>PDC</v>
          </cell>
          <cell r="S346">
            <v>42885</v>
          </cell>
          <cell r="U346">
            <v>3200</v>
          </cell>
        </row>
        <row r="347">
          <cell r="D347" t="str">
            <v>ACRC</v>
          </cell>
          <cell r="E347" t="str">
            <v>SDC</v>
          </cell>
          <cell r="S347">
            <v>43017</v>
          </cell>
        </row>
        <row r="348">
          <cell r="D348" t="str">
            <v>CVRC</v>
          </cell>
          <cell r="E348" t="str">
            <v>PDC</v>
          </cell>
          <cell r="S348">
            <v>42891</v>
          </cell>
        </row>
        <row r="349">
          <cell r="D349" t="str">
            <v>CVRC</v>
          </cell>
          <cell r="E349" t="str">
            <v>CS</v>
          </cell>
          <cell r="S349">
            <v>42786</v>
          </cell>
        </row>
        <row r="350">
          <cell r="D350" t="str">
            <v>RCOC</v>
          </cell>
          <cell r="E350" t="str">
            <v>FDC</v>
          </cell>
          <cell r="S350">
            <v>42885</v>
          </cell>
        </row>
        <row r="351">
          <cell r="D351" t="str">
            <v>NBRC</v>
          </cell>
          <cell r="E351" t="str">
            <v>SDC</v>
          </cell>
          <cell r="S351">
            <v>42890</v>
          </cell>
        </row>
        <row r="352">
          <cell r="D352" t="str">
            <v>NBRC</v>
          </cell>
          <cell r="E352" t="str">
            <v>IMD</v>
          </cell>
          <cell r="S352">
            <v>42704</v>
          </cell>
        </row>
        <row r="353">
          <cell r="D353" t="str">
            <v>KRC</v>
          </cell>
          <cell r="E353" t="str">
            <v>PDC</v>
          </cell>
          <cell r="S353">
            <v>42885</v>
          </cell>
          <cell r="U353">
            <v>3200</v>
          </cell>
        </row>
        <row r="354">
          <cell r="D354" t="str">
            <v>ACRC</v>
          </cell>
          <cell r="E354" t="str">
            <v>OOS</v>
          </cell>
          <cell r="S354">
            <v>42765</v>
          </cell>
        </row>
        <row r="355">
          <cell r="D355" t="str">
            <v>SCLARC</v>
          </cell>
          <cell r="E355" t="str">
            <v>Community</v>
          </cell>
          <cell r="S355">
            <v>42735</v>
          </cell>
        </row>
        <row r="356">
          <cell r="D356" t="str">
            <v>SDRC</v>
          </cell>
          <cell r="E356" t="str">
            <v>CS</v>
          </cell>
          <cell r="S356">
            <v>42852</v>
          </cell>
          <cell r="U356">
            <v>4000</v>
          </cell>
        </row>
        <row r="357">
          <cell r="D357" t="str">
            <v>KRC</v>
          </cell>
          <cell r="E357" t="str">
            <v>PDC</v>
          </cell>
          <cell r="S357">
            <v>42962</v>
          </cell>
          <cell r="U357">
            <v>3200</v>
          </cell>
        </row>
        <row r="358">
          <cell r="D358" t="str">
            <v>WRC</v>
          </cell>
          <cell r="E358" t="str">
            <v>PDC</v>
          </cell>
          <cell r="S358">
            <v>42993</v>
          </cell>
          <cell r="U358">
            <v>4500</v>
          </cell>
        </row>
        <row r="359">
          <cell r="D359" t="str">
            <v>SCLARC</v>
          </cell>
          <cell r="E359" t="str">
            <v>PDC</v>
          </cell>
          <cell r="Q359" t="str">
            <v>1370.1 Commitment</v>
          </cell>
        </row>
        <row r="360">
          <cell r="D360" t="str">
            <v>KRC</v>
          </cell>
          <cell r="E360" t="str">
            <v>PDC</v>
          </cell>
          <cell r="S360">
            <v>42977</v>
          </cell>
          <cell r="U360">
            <v>3200</v>
          </cell>
        </row>
        <row r="361">
          <cell r="D361" t="str">
            <v>TCRC</v>
          </cell>
          <cell r="E361" t="str">
            <v>IMD</v>
          </cell>
          <cell r="S361">
            <v>42870</v>
          </cell>
          <cell r="U361">
            <v>3000</v>
          </cell>
        </row>
        <row r="362">
          <cell r="D362" t="str">
            <v>GGRC</v>
          </cell>
          <cell r="E362" t="str">
            <v>SDC</v>
          </cell>
          <cell r="S362">
            <v>42894</v>
          </cell>
        </row>
        <row r="363">
          <cell r="D363" t="str">
            <v>IRC</v>
          </cell>
          <cell r="E363" t="str">
            <v>CS</v>
          </cell>
          <cell r="S363">
            <v>42659</v>
          </cell>
          <cell r="U363">
            <v>3000</v>
          </cell>
        </row>
        <row r="364">
          <cell r="D364" t="str">
            <v>IRC</v>
          </cell>
          <cell r="E364" t="str">
            <v>PDC</v>
          </cell>
          <cell r="S364">
            <v>42909</v>
          </cell>
          <cell r="U364">
            <v>3000</v>
          </cell>
        </row>
        <row r="365">
          <cell r="D365" t="str">
            <v>RCOC</v>
          </cell>
          <cell r="E365" t="str">
            <v>FDC</v>
          </cell>
          <cell r="S365">
            <v>42947</v>
          </cell>
        </row>
        <row r="366">
          <cell r="D366" t="str">
            <v>SDRC</v>
          </cell>
          <cell r="E366" t="str">
            <v>CS</v>
          </cell>
          <cell r="S366">
            <v>42582</v>
          </cell>
          <cell r="U366">
            <v>4000</v>
          </cell>
        </row>
        <row r="367">
          <cell r="D367" t="str">
            <v>RCRC</v>
          </cell>
          <cell r="E367" t="str">
            <v>PDC</v>
          </cell>
          <cell r="Q367" t="str">
            <v>1370.1 Commitment</v>
          </cell>
        </row>
        <row r="368">
          <cell r="D368" t="str">
            <v>NBRC</v>
          </cell>
          <cell r="E368" t="str">
            <v>IMD</v>
          </cell>
          <cell r="S368">
            <v>42735</v>
          </cell>
        </row>
        <row r="369">
          <cell r="D369" t="str">
            <v>ACRC</v>
          </cell>
          <cell r="E369" t="str">
            <v>PDC</v>
          </cell>
          <cell r="S369">
            <v>42969</v>
          </cell>
        </row>
        <row r="370">
          <cell r="D370" t="str">
            <v>ACRC</v>
          </cell>
          <cell r="E370" t="str">
            <v>SDC</v>
          </cell>
          <cell r="S370">
            <v>43024</v>
          </cell>
        </row>
        <row r="371">
          <cell r="D371" t="str">
            <v>SDRC</v>
          </cell>
          <cell r="E371" t="str">
            <v>FDC</v>
          </cell>
          <cell r="S371">
            <v>42869</v>
          </cell>
          <cell r="U371">
            <v>4000</v>
          </cell>
        </row>
        <row r="372">
          <cell r="D372" t="str">
            <v>SDRC</v>
          </cell>
          <cell r="E372" t="str">
            <v>FDC</v>
          </cell>
          <cell r="S372">
            <v>43093</v>
          </cell>
          <cell r="U372">
            <v>4000</v>
          </cell>
        </row>
        <row r="373">
          <cell r="D373" t="str">
            <v>RCOC</v>
          </cell>
          <cell r="E373" t="str">
            <v>FDC</v>
          </cell>
          <cell r="S373">
            <v>43100</v>
          </cell>
        </row>
        <row r="374">
          <cell r="D374" t="str">
            <v>NLACRC</v>
          </cell>
          <cell r="E374" t="str">
            <v>PDC</v>
          </cell>
          <cell r="S374">
            <v>43239</v>
          </cell>
        </row>
        <row r="375">
          <cell r="D375" t="str">
            <v>KRC</v>
          </cell>
          <cell r="E375" t="str">
            <v>PDC</v>
          </cell>
          <cell r="S375">
            <v>42883</v>
          </cell>
          <cell r="U375">
            <v>3200</v>
          </cell>
        </row>
        <row r="376">
          <cell r="D376" t="str">
            <v>ACRC</v>
          </cell>
          <cell r="E376" t="str">
            <v>PDC</v>
          </cell>
          <cell r="S376">
            <v>43271</v>
          </cell>
        </row>
        <row r="377">
          <cell r="D377" t="str">
            <v>CVRC</v>
          </cell>
          <cell r="E377" t="str">
            <v>PDC</v>
          </cell>
          <cell r="S377">
            <v>42864</v>
          </cell>
        </row>
        <row r="378">
          <cell r="D378" t="str">
            <v>ACRC</v>
          </cell>
          <cell r="E378" t="str">
            <v>PDC</v>
          </cell>
          <cell r="S378">
            <v>43226</v>
          </cell>
        </row>
        <row r="379">
          <cell r="D379" t="str">
            <v>RCEB</v>
          </cell>
          <cell r="E379" t="str">
            <v>SDC</v>
          </cell>
          <cell r="S379">
            <v>42848</v>
          </cell>
        </row>
        <row r="380">
          <cell r="D380" t="str">
            <v>CVRC</v>
          </cell>
          <cell r="E380" t="str">
            <v>PDC</v>
          </cell>
          <cell r="S380">
            <v>42889</v>
          </cell>
        </row>
        <row r="381">
          <cell r="D381" t="str">
            <v>FDLRC</v>
          </cell>
          <cell r="E381" t="str">
            <v>IMD</v>
          </cell>
          <cell r="S381">
            <v>42859</v>
          </cell>
          <cell r="U381">
            <v>5216</v>
          </cell>
        </row>
        <row r="382">
          <cell r="D382" t="str">
            <v>GGRC</v>
          </cell>
          <cell r="E382" t="str">
            <v>SDC</v>
          </cell>
          <cell r="S382">
            <v>42824</v>
          </cell>
        </row>
        <row r="383">
          <cell r="D383" t="str">
            <v>FDLRC</v>
          </cell>
          <cell r="E383" t="str">
            <v>IMD</v>
          </cell>
        </row>
        <row r="384">
          <cell r="D384" t="str">
            <v>CVRC</v>
          </cell>
          <cell r="E384" t="str">
            <v>PDC</v>
          </cell>
          <cell r="S384">
            <v>42826</v>
          </cell>
        </row>
        <row r="385">
          <cell r="D385" t="str">
            <v>HRC</v>
          </cell>
          <cell r="E385" t="str">
            <v>PDC</v>
          </cell>
          <cell r="Q385" t="str">
            <v>1370.1 Commitment</v>
          </cell>
        </row>
        <row r="386">
          <cell r="D386" t="str">
            <v>IRC</v>
          </cell>
          <cell r="E386" t="str">
            <v>PDC</v>
          </cell>
          <cell r="S386">
            <v>42695</v>
          </cell>
          <cell r="U386">
            <v>3000</v>
          </cell>
        </row>
        <row r="387">
          <cell r="D387" t="str">
            <v>IRC</v>
          </cell>
          <cell r="E387" t="str">
            <v>PDC</v>
          </cell>
          <cell r="S387">
            <v>42856</v>
          </cell>
          <cell r="U387">
            <v>3000</v>
          </cell>
        </row>
        <row r="388">
          <cell r="D388" t="str">
            <v>CVRC</v>
          </cell>
          <cell r="E388" t="str">
            <v>PDC</v>
          </cell>
          <cell r="S388">
            <v>42903</v>
          </cell>
        </row>
        <row r="389">
          <cell r="D389" t="str">
            <v>RCEB</v>
          </cell>
          <cell r="E389" t="str">
            <v>SDC</v>
          </cell>
          <cell r="S389">
            <v>42779</v>
          </cell>
        </row>
        <row r="390">
          <cell r="D390" t="str">
            <v>WRC</v>
          </cell>
          <cell r="E390" t="str">
            <v>PDC</v>
          </cell>
          <cell r="Q390" t="str">
            <v>1370.1 Commitment</v>
          </cell>
        </row>
        <row r="391">
          <cell r="D391" t="str">
            <v>ACRC</v>
          </cell>
          <cell r="E391" t="str">
            <v>SDC</v>
          </cell>
          <cell r="S391">
            <v>42984</v>
          </cell>
        </row>
        <row r="392">
          <cell r="D392" t="str">
            <v>TCRC</v>
          </cell>
          <cell r="E392" t="str">
            <v>FDC</v>
          </cell>
          <cell r="S392">
            <v>43076</v>
          </cell>
          <cell r="U392">
            <v>3000</v>
          </cell>
        </row>
        <row r="393">
          <cell r="D393" t="str">
            <v>RCOC</v>
          </cell>
          <cell r="E393" t="str">
            <v>FDC</v>
          </cell>
          <cell r="S393">
            <v>43131</v>
          </cell>
        </row>
        <row r="394">
          <cell r="D394" t="str">
            <v>ACRC</v>
          </cell>
          <cell r="E394" t="str">
            <v>SDC</v>
          </cell>
          <cell r="S394">
            <v>43067</v>
          </cell>
        </row>
        <row r="395">
          <cell r="D395" t="str">
            <v>FNRC</v>
          </cell>
          <cell r="E395" t="str">
            <v>PDC</v>
          </cell>
          <cell r="S395">
            <v>42977</v>
          </cell>
          <cell r="U395">
            <v>500</v>
          </cell>
        </row>
        <row r="396">
          <cell r="D396" t="str">
            <v>RCEB</v>
          </cell>
          <cell r="E396" t="str">
            <v>SDC</v>
          </cell>
          <cell r="S396">
            <v>42824</v>
          </cell>
        </row>
        <row r="397">
          <cell r="D397" t="str">
            <v>RCEB</v>
          </cell>
          <cell r="E397" t="str">
            <v>PDC</v>
          </cell>
          <cell r="Q397" t="str">
            <v>1370.1 Commitment</v>
          </cell>
        </row>
        <row r="398">
          <cell r="D398" t="str">
            <v>SGPRC</v>
          </cell>
          <cell r="E398" t="str">
            <v>IMD</v>
          </cell>
          <cell r="S398">
            <v>42882</v>
          </cell>
        </row>
        <row r="399">
          <cell r="D399" t="str">
            <v>RCEB</v>
          </cell>
          <cell r="E399" t="str">
            <v>PDC</v>
          </cell>
          <cell r="Q399" t="str">
            <v>1370.1 Commitment</v>
          </cell>
        </row>
        <row r="400">
          <cell r="D400" t="str">
            <v>CVRC</v>
          </cell>
          <cell r="E400" t="str">
            <v>PDC</v>
          </cell>
          <cell r="S400">
            <v>42820</v>
          </cell>
        </row>
        <row r="401">
          <cell r="D401" t="str">
            <v>SCLARC</v>
          </cell>
          <cell r="E401" t="str">
            <v>PDC</v>
          </cell>
        </row>
        <row r="402">
          <cell r="D402" t="str">
            <v>CVRC</v>
          </cell>
          <cell r="E402" t="str">
            <v>PDC</v>
          </cell>
          <cell r="S402">
            <v>42767</v>
          </cell>
        </row>
        <row r="403">
          <cell r="D403" t="str">
            <v>WRC</v>
          </cell>
          <cell r="E403" t="str">
            <v>PDC</v>
          </cell>
          <cell r="Q403" t="str">
            <v>1370.1 Commitment</v>
          </cell>
        </row>
        <row r="404">
          <cell r="D404" t="str">
            <v>NLACRC</v>
          </cell>
          <cell r="E404" t="str">
            <v>CS</v>
          </cell>
          <cell r="S404" t="str">
            <v>3/24/201</v>
          </cell>
        </row>
        <row r="405">
          <cell r="D405" t="str">
            <v>ACRC</v>
          </cell>
          <cell r="E405" t="str">
            <v>PDC</v>
          </cell>
          <cell r="S405">
            <v>43213</v>
          </cell>
        </row>
        <row r="406">
          <cell r="D406" t="str">
            <v>KRC</v>
          </cell>
          <cell r="E406" t="str">
            <v>PDC</v>
          </cell>
          <cell r="S406">
            <v>42945</v>
          </cell>
          <cell r="U406">
            <v>3200</v>
          </cell>
        </row>
        <row r="407">
          <cell r="D407" t="str">
            <v>WRC</v>
          </cell>
          <cell r="E407" t="str">
            <v>FDC</v>
          </cell>
          <cell r="S407">
            <v>42709</v>
          </cell>
        </row>
        <row r="408">
          <cell r="D408" t="str">
            <v>VMRC</v>
          </cell>
          <cell r="E408" t="str">
            <v>PDC</v>
          </cell>
          <cell r="Q408" t="str">
            <v>1370.1 Commitment</v>
          </cell>
        </row>
        <row r="409">
          <cell r="D409" t="str">
            <v>SDRC</v>
          </cell>
          <cell r="E409" t="str">
            <v>PDC</v>
          </cell>
          <cell r="S409">
            <v>42765</v>
          </cell>
        </row>
        <row r="410">
          <cell r="D410" t="str">
            <v>FNRC</v>
          </cell>
          <cell r="E410" t="str">
            <v>CS</v>
          </cell>
          <cell r="S410">
            <v>43078</v>
          </cell>
          <cell r="U410">
            <v>500</v>
          </cell>
        </row>
        <row r="411">
          <cell r="D411" t="str">
            <v>NBRC</v>
          </cell>
          <cell r="E411" t="str">
            <v>SDC</v>
          </cell>
          <cell r="S411">
            <v>42735</v>
          </cell>
        </row>
        <row r="412">
          <cell r="D412" t="str">
            <v>RCOC</v>
          </cell>
          <cell r="E412" t="str">
            <v>FDC</v>
          </cell>
          <cell r="S412">
            <v>42855</v>
          </cell>
        </row>
        <row r="413">
          <cell r="D413" t="str">
            <v>FNRC</v>
          </cell>
          <cell r="E413" t="str">
            <v>PDC</v>
          </cell>
          <cell r="Q413" t="str">
            <v>1370.1 Commitment</v>
          </cell>
        </row>
        <row r="414">
          <cell r="D414" t="str">
            <v>RCOC</v>
          </cell>
          <cell r="E414" t="str">
            <v>FDC</v>
          </cell>
          <cell r="S414">
            <v>42720</v>
          </cell>
        </row>
        <row r="415">
          <cell r="D415" t="str">
            <v>RCEB</v>
          </cell>
          <cell r="E415" t="str">
            <v>SDC</v>
          </cell>
          <cell r="S415">
            <v>42775</v>
          </cell>
        </row>
        <row r="416">
          <cell r="D416" t="str">
            <v>SDRC</v>
          </cell>
          <cell r="E416" t="str">
            <v>FDC</v>
          </cell>
          <cell r="S416">
            <v>42897</v>
          </cell>
          <cell r="U416">
            <v>4000</v>
          </cell>
        </row>
        <row r="417">
          <cell r="D417" t="str">
            <v>TCRC</v>
          </cell>
          <cell r="E417" t="str">
            <v>FDC</v>
          </cell>
          <cell r="S417">
            <v>42877</v>
          </cell>
          <cell r="U417">
            <v>3000</v>
          </cell>
        </row>
        <row r="418">
          <cell r="D418" t="str">
            <v>NLACRC</v>
          </cell>
          <cell r="E418" t="str">
            <v>PDC</v>
          </cell>
          <cell r="S418" t="str">
            <v>6/9/201</v>
          </cell>
        </row>
        <row r="419">
          <cell r="D419" t="str">
            <v>RCEB</v>
          </cell>
          <cell r="E419" t="str">
            <v>SDC</v>
          </cell>
          <cell r="S419">
            <v>42767</v>
          </cell>
        </row>
        <row r="420">
          <cell r="D420" t="str">
            <v>FNRC</v>
          </cell>
          <cell r="E420" t="str">
            <v>CS</v>
          </cell>
          <cell r="S420">
            <v>42901</v>
          </cell>
          <cell r="U420">
            <v>500</v>
          </cell>
        </row>
        <row r="421">
          <cell r="D421" t="str">
            <v>KRC</v>
          </cell>
          <cell r="E421" t="str">
            <v>PDC</v>
          </cell>
          <cell r="S421">
            <v>42885</v>
          </cell>
          <cell r="U421">
            <v>3200</v>
          </cell>
        </row>
        <row r="422">
          <cell r="D422" t="str">
            <v>TCRC</v>
          </cell>
          <cell r="E422" t="str">
            <v>IMD</v>
          </cell>
          <cell r="Q422" t="str">
            <v>1370.1 Commitment</v>
          </cell>
        </row>
        <row r="423">
          <cell r="D423" t="str">
            <v>CVRC</v>
          </cell>
          <cell r="E423" t="str">
            <v>PDC</v>
          </cell>
          <cell r="S423">
            <v>42840</v>
          </cell>
        </row>
        <row r="424">
          <cell r="D424" t="str">
            <v>CVRC</v>
          </cell>
          <cell r="E424" t="str">
            <v>PDC</v>
          </cell>
          <cell r="S424">
            <v>42913</v>
          </cell>
        </row>
        <row r="425">
          <cell r="D425" t="str">
            <v>TCRC</v>
          </cell>
          <cell r="E425" t="str">
            <v>PDC</v>
          </cell>
          <cell r="S425">
            <v>42917</v>
          </cell>
          <cell r="U425">
            <v>3000</v>
          </cell>
        </row>
        <row r="426">
          <cell r="D426" t="str">
            <v>NBRC</v>
          </cell>
          <cell r="E426" t="str">
            <v>SDC</v>
          </cell>
          <cell r="S426">
            <v>42834</v>
          </cell>
        </row>
        <row r="427">
          <cell r="D427" t="str">
            <v>SDRC</v>
          </cell>
          <cell r="E427" t="str">
            <v>FDC</v>
          </cell>
          <cell r="S427">
            <v>42898</v>
          </cell>
          <cell r="U427">
            <v>4000</v>
          </cell>
        </row>
        <row r="428">
          <cell r="D428" t="str">
            <v>RCRC</v>
          </cell>
          <cell r="E428" t="str">
            <v>PDC</v>
          </cell>
          <cell r="S428" t="str">
            <v>11/31/17</v>
          </cell>
          <cell r="U428">
            <v>2390</v>
          </cell>
        </row>
        <row r="429">
          <cell r="D429" t="str">
            <v>GGRC</v>
          </cell>
          <cell r="E429" t="str">
            <v>SDC</v>
          </cell>
          <cell r="S429">
            <v>42643</v>
          </cell>
        </row>
        <row r="430">
          <cell r="D430" t="str">
            <v>TCRC</v>
          </cell>
          <cell r="E430" t="str">
            <v>PDC</v>
          </cell>
          <cell r="S430">
            <v>42870</v>
          </cell>
          <cell r="U430">
            <v>3000</v>
          </cell>
        </row>
        <row r="431">
          <cell r="D431" t="str">
            <v>RCEB</v>
          </cell>
          <cell r="E431" t="str">
            <v>SDC</v>
          </cell>
          <cell r="S431">
            <v>42910</v>
          </cell>
        </row>
        <row r="432">
          <cell r="D432" t="str">
            <v>RCEB</v>
          </cell>
          <cell r="E432" t="str">
            <v>SDC</v>
          </cell>
          <cell r="S432">
            <v>42710</v>
          </cell>
        </row>
        <row r="433">
          <cell r="D433" t="str">
            <v>GGRC</v>
          </cell>
          <cell r="E433" t="str">
            <v>PDC</v>
          </cell>
          <cell r="S433">
            <v>42735</v>
          </cell>
        </row>
        <row r="434">
          <cell r="D434" t="str">
            <v>SCLARC</v>
          </cell>
          <cell r="E434" t="str">
            <v>PDC</v>
          </cell>
          <cell r="Q434" t="str">
            <v>1370.1 Commitment</v>
          </cell>
        </row>
        <row r="435">
          <cell r="D435" t="str">
            <v>FNRC</v>
          </cell>
          <cell r="E435" t="str">
            <v>PDC</v>
          </cell>
          <cell r="S435">
            <v>42978</v>
          </cell>
          <cell r="U435">
            <v>500</v>
          </cell>
        </row>
        <row r="436">
          <cell r="D436" t="str">
            <v>GGRC</v>
          </cell>
          <cell r="E436" t="str">
            <v>PDC</v>
          </cell>
          <cell r="S436">
            <v>42731</v>
          </cell>
        </row>
        <row r="437">
          <cell r="D437" t="str">
            <v>GGRC</v>
          </cell>
          <cell r="E437" t="str">
            <v>PDC</v>
          </cell>
          <cell r="S437">
            <v>42776</v>
          </cell>
        </row>
        <row r="438">
          <cell r="D438" t="str">
            <v>RCOC</v>
          </cell>
          <cell r="E438" t="str">
            <v>FDC</v>
          </cell>
          <cell r="S438">
            <v>42823</v>
          </cell>
        </row>
        <row r="439">
          <cell r="D439" t="str">
            <v>NBRC</v>
          </cell>
          <cell r="E439" t="str">
            <v>SDC</v>
          </cell>
          <cell r="S439">
            <v>42853</v>
          </cell>
        </row>
        <row r="440">
          <cell r="D440" t="str">
            <v>GGRC</v>
          </cell>
          <cell r="E440" t="str">
            <v>SDC</v>
          </cell>
          <cell r="S440">
            <v>42916</v>
          </cell>
        </row>
        <row r="441">
          <cell r="D441" t="str">
            <v>NBRC</v>
          </cell>
          <cell r="E441" t="str">
            <v>SDC</v>
          </cell>
          <cell r="S441">
            <v>42735</v>
          </cell>
        </row>
        <row r="442">
          <cell r="D442" t="str">
            <v>GGRC</v>
          </cell>
          <cell r="E442" t="str">
            <v>SDC</v>
          </cell>
          <cell r="S442">
            <v>42916</v>
          </cell>
        </row>
        <row r="443">
          <cell r="D443" t="str">
            <v>GGRC</v>
          </cell>
          <cell r="E443" t="str">
            <v>SDC</v>
          </cell>
          <cell r="S443">
            <v>42763</v>
          </cell>
        </row>
        <row r="444">
          <cell r="D444" t="str">
            <v>SDRC</v>
          </cell>
          <cell r="E444" t="str">
            <v>FDC</v>
          </cell>
          <cell r="S444">
            <v>42915</v>
          </cell>
          <cell r="U444">
            <v>4000</v>
          </cell>
        </row>
        <row r="445">
          <cell r="D445" t="str">
            <v>ELARC</v>
          </cell>
          <cell r="E445" t="str">
            <v>PDC</v>
          </cell>
          <cell r="S445">
            <v>42979</v>
          </cell>
          <cell r="U445">
            <v>5900</v>
          </cell>
        </row>
        <row r="446">
          <cell r="D446" t="str">
            <v>NLACRC</v>
          </cell>
          <cell r="E446" t="str">
            <v>CS</v>
          </cell>
          <cell r="S446">
            <v>43171</v>
          </cell>
        </row>
        <row r="447">
          <cell r="D447" t="str">
            <v>RCEB</v>
          </cell>
          <cell r="E447" t="str">
            <v>SDC</v>
          </cell>
          <cell r="S447">
            <v>42907</v>
          </cell>
        </row>
        <row r="448">
          <cell r="D448" t="str">
            <v>RCEB</v>
          </cell>
          <cell r="E448" t="str">
            <v>SDC</v>
          </cell>
          <cell r="S448">
            <v>42725</v>
          </cell>
        </row>
        <row r="449">
          <cell r="D449" t="str">
            <v>SCLARC</v>
          </cell>
          <cell r="E449" t="str">
            <v>PDC</v>
          </cell>
          <cell r="S449">
            <v>42886</v>
          </cell>
          <cell r="U449">
            <v>5000</v>
          </cell>
        </row>
        <row r="450">
          <cell r="D450" t="str">
            <v>NLACRC</v>
          </cell>
          <cell r="E450" t="str">
            <v>PDC</v>
          </cell>
          <cell r="S450">
            <v>43440</v>
          </cell>
        </row>
        <row r="451">
          <cell r="D451" t="str">
            <v>VMRC</v>
          </cell>
          <cell r="E451" t="str">
            <v>PDC</v>
          </cell>
          <cell r="S451">
            <v>42780</v>
          </cell>
        </row>
        <row r="452">
          <cell r="D452" t="str">
            <v>CVRC</v>
          </cell>
          <cell r="E452" t="str">
            <v>PDC</v>
          </cell>
          <cell r="S452">
            <v>42806</v>
          </cell>
        </row>
        <row r="453">
          <cell r="D453" t="str">
            <v>GGRC</v>
          </cell>
          <cell r="E453" t="str">
            <v>IMD</v>
          </cell>
          <cell r="S453">
            <v>42735</v>
          </cell>
        </row>
        <row r="454">
          <cell r="D454" t="str">
            <v>CVRC</v>
          </cell>
          <cell r="E454" t="str">
            <v>PDC</v>
          </cell>
          <cell r="S454">
            <v>42561</v>
          </cell>
        </row>
        <row r="455">
          <cell r="D455" t="str">
            <v>SDRC</v>
          </cell>
          <cell r="E455" t="str">
            <v>FDC</v>
          </cell>
          <cell r="S455">
            <v>42855</v>
          </cell>
          <cell r="U455">
            <v>4000</v>
          </cell>
        </row>
        <row r="456">
          <cell r="D456" t="str">
            <v>HRC</v>
          </cell>
          <cell r="E456" t="str">
            <v>PDC</v>
          </cell>
          <cell r="Q456" t="str">
            <v>1370.1 Commitment</v>
          </cell>
        </row>
        <row r="457">
          <cell r="D457" t="str">
            <v>IRC</v>
          </cell>
          <cell r="E457" t="str">
            <v>PDC</v>
          </cell>
          <cell r="S457">
            <v>42856</v>
          </cell>
          <cell r="U457">
            <v>3000</v>
          </cell>
        </row>
        <row r="458">
          <cell r="D458" t="str">
            <v>NLACRC</v>
          </cell>
          <cell r="E458" t="str">
            <v>IMD</v>
          </cell>
          <cell r="S458">
            <v>43281</v>
          </cell>
        </row>
        <row r="459">
          <cell r="D459" t="str">
            <v>NBRC</v>
          </cell>
          <cell r="E459" t="str">
            <v>SDC</v>
          </cell>
          <cell r="S459">
            <v>42704</v>
          </cell>
        </row>
        <row r="460">
          <cell r="D460" t="str">
            <v>NBRC</v>
          </cell>
          <cell r="E460" t="str">
            <v>SDC</v>
          </cell>
          <cell r="S460">
            <v>42766</v>
          </cell>
        </row>
        <row r="461">
          <cell r="D461" t="str">
            <v>KRC</v>
          </cell>
          <cell r="E461" t="str">
            <v>PDC</v>
          </cell>
          <cell r="S461">
            <v>42945</v>
          </cell>
          <cell r="U461">
            <v>3200</v>
          </cell>
        </row>
        <row r="462">
          <cell r="D462" t="str">
            <v>NLACRC</v>
          </cell>
          <cell r="E462" t="str">
            <v>FDC</v>
          </cell>
          <cell r="S462">
            <v>43040</v>
          </cell>
          <cell r="U462">
            <v>4500</v>
          </cell>
        </row>
        <row r="463">
          <cell r="D463" t="str">
            <v>RCOC</v>
          </cell>
          <cell r="E463" t="str">
            <v>FDC</v>
          </cell>
          <cell r="S463">
            <v>42742</v>
          </cell>
        </row>
        <row r="464">
          <cell r="D464" t="str">
            <v>RCOC</v>
          </cell>
          <cell r="E464" t="str">
            <v>FDC</v>
          </cell>
          <cell r="S464">
            <v>42718</v>
          </cell>
        </row>
        <row r="465">
          <cell r="D465" t="str">
            <v>NBRC</v>
          </cell>
          <cell r="E465" t="str">
            <v>SDC</v>
          </cell>
          <cell r="S465">
            <v>42559</v>
          </cell>
        </row>
        <row r="466">
          <cell r="D466" t="str">
            <v>SGPRC</v>
          </cell>
          <cell r="E466" t="str">
            <v>PDC</v>
          </cell>
          <cell r="S466">
            <v>42613</v>
          </cell>
          <cell r="U466">
            <v>5869</v>
          </cell>
        </row>
        <row r="467">
          <cell r="D467" t="str">
            <v>KRC</v>
          </cell>
          <cell r="E467" t="str">
            <v>PDC</v>
          </cell>
          <cell r="S467">
            <v>42962</v>
          </cell>
          <cell r="U467">
            <v>3200</v>
          </cell>
        </row>
        <row r="468">
          <cell r="D468" t="str">
            <v>IRC</v>
          </cell>
          <cell r="E468" t="str">
            <v>PDC</v>
          </cell>
          <cell r="Q468" t="str">
            <v>1370.1 Commitment</v>
          </cell>
        </row>
        <row r="469">
          <cell r="D469" t="str">
            <v>SARC</v>
          </cell>
          <cell r="E469" t="str">
            <v>PDC</v>
          </cell>
          <cell r="S469">
            <v>42721</v>
          </cell>
        </row>
        <row r="470">
          <cell r="D470" t="str">
            <v>GGRC</v>
          </cell>
          <cell r="E470" t="str">
            <v>SDC</v>
          </cell>
          <cell r="S470">
            <v>42793</v>
          </cell>
        </row>
        <row r="471">
          <cell r="D471" t="str">
            <v>GGRC</v>
          </cell>
          <cell r="E471" t="str">
            <v>SDC</v>
          </cell>
          <cell r="S471">
            <v>42894</v>
          </cell>
        </row>
        <row r="472">
          <cell r="D472" t="str">
            <v>RCOC</v>
          </cell>
          <cell r="E472" t="str">
            <v>FDC</v>
          </cell>
          <cell r="S472">
            <v>42604</v>
          </cell>
        </row>
        <row r="473">
          <cell r="D473" t="str">
            <v>KRC</v>
          </cell>
          <cell r="E473" t="str">
            <v>PDC</v>
          </cell>
          <cell r="S473">
            <v>42945</v>
          </cell>
          <cell r="U473">
            <v>3200</v>
          </cell>
        </row>
        <row r="474">
          <cell r="D474" t="str">
            <v>RCEB</v>
          </cell>
          <cell r="E474" t="str">
            <v>SDC</v>
          </cell>
          <cell r="S474">
            <v>42756</v>
          </cell>
        </row>
        <row r="475">
          <cell r="D475" t="str">
            <v>VMRC</v>
          </cell>
          <cell r="E475" t="str">
            <v>PDC</v>
          </cell>
          <cell r="S475">
            <v>42857</v>
          </cell>
        </row>
        <row r="476">
          <cell r="D476" t="str">
            <v>SARC</v>
          </cell>
          <cell r="E476" t="str">
            <v>FDC</v>
          </cell>
          <cell r="S476">
            <v>42764</v>
          </cell>
        </row>
        <row r="477">
          <cell r="D477" t="str">
            <v>RCOC</v>
          </cell>
          <cell r="E477" t="str">
            <v>FDC</v>
          </cell>
          <cell r="S477">
            <v>42659</v>
          </cell>
        </row>
        <row r="478">
          <cell r="D478" t="str">
            <v>TCRC</v>
          </cell>
          <cell r="E478" t="str">
            <v>PDC</v>
          </cell>
          <cell r="S478">
            <v>43080</v>
          </cell>
          <cell r="U478">
            <v>3000</v>
          </cell>
        </row>
        <row r="479">
          <cell r="D479" t="str">
            <v>SCLARC</v>
          </cell>
          <cell r="E479" t="str">
            <v>CS</v>
          </cell>
          <cell r="S479">
            <v>43088</v>
          </cell>
          <cell r="U479">
            <v>5000</v>
          </cell>
        </row>
        <row r="480">
          <cell r="D480" t="str">
            <v>GGRC</v>
          </cell>
          <cell r="E480" t="str">
            <v>SDC</v>
          </cell>
          <cell r="S480">
            <v>42916</v>
          </cell>
        </row>
        <row r="481">
          <cell r="D481" t="str">
            <v>CVRC</v>
          </cell>
          <cell r="E481" t="str">
            <v>PDC</v>
          </cell>
          <cell r="S481">
            <v>42631</v>
          </cell>
        </row>
        <row r="482">
          <cell r="D482" t="str">
            <v>NLACRC</v>
          </cell>
          <cell r="E482" t="str">
            <v>CS</v>
          </cell>
          <cell r="S482">
            <v>43353</v>
          </cell>
        </row>
        <row r="483">
          <cell r="D483" t="str">
            <v>ACRC</v>
          </cell>
          <cell r="E483" t="str">
            <v>SDC</v>
          </cell>
          <cell r="S483">
            <v>42785</v>
          </cell>
        </row>
        <row r="484">
          <cell r="D484" t="str">
            <v>RCEB</v>
          </cell>
          <cell r="E484" t="str">
            <v>SDC</v>
          </cell>
          <cell r="S484">
            <v>42914</v>
          </cell>
        </row>
        <row r="485">
          <cell r="D485" t="str">
            <v>RCEB</v>
          </cell>
          <cell r="E485" t="str">
            <v>PDC</v>
          </cell>
          <cell r="Q485" t="str">
            <v>1370.1 Commitment</v>
          </cell>
        </row>
        <row r="486">
          <cell r="D486" t="str">
            <v>GGRC</v>
          </cell>
          <cell r="E486" t="str">
            <v>SDC</v>
          </cell>
          <cell r="S486">
            <v>42916</v>
          </cell>
        </row>
        <row r="487">
          <cell r="D487" t="str">
            <v>GGRC</v>
          </cell>
          <cell r="E487" t="str">
            <v>SDC</v>
          </cell>
          <cell r="S487">
            <v>42886</v>
          </cell>
        </row>
        <row r="488">
          <cell r="D488" t="str">
            <v>NBRC</v>
          </cell>
          <cell r="E488" t="str">
            <v>SDC</v>
          </cell>
          <cell r="S488">
            <v>42833</v>
          </cell>
        </row>
        <row r="489">
          <cell r="D489" t="str">
            <v>NBRC</v>
          </cell>
          <cell r="E489" t="str">
            <v>SDC</v>
          </cell>
          <cell r="S489">
            <v>42735</v>
          </cell>
        </row>
        <row r="490">
          <cell r="D490" t="str">
            <v>ACRC</v>
          </cell>
          <cell r="E490" t="str">
            <v>PDC</v>
          </cell>
          <cell r="Q490" t="str">
            <v>1370.1 Commitment</v>
          </cell>
        </row>
        <row r="491">
          <cell r="D491" t="str">
            <v>ACRC</v>
          </cell>
          <cell r="E491" t="str">
            <v>PDC</v>
          </cell>
          <cell r="S491">
            <v>43022</v>
          </cell>
        </row>
        <row r="492">
          <cell r="D492" t="str">
            <v>VMRC</v>
          </cell>
          <cell r="E492" t="str">
            <v>SDC</v>
          </cell>
          <cell r="S492">
            <v>42639</v>
          </cell>
        </row>
        <row r="493">
          <cell r="D493" t="str">
            <v>KRC</v>
          </cell>
          <cell r="E493" t="str">
            <v>PDC</v>
          </cell>
          <cell r="S493">
            <v>42898</v>
          </cell>
          <cell r="U493">
            <v>3200</v>
          </cell>
        </row>
        <row r="494">
          <cell r="D494" t="str">
            <v>GGRC</v>
          </cell>
          <cell r="E494" t="str">
            <v>SDC</v>
          </cell>
          <cell r="S494">
            <v>42704</v>
          </cell>
        </row>
        <row r="495">
          <cell r="D495" t="str">
            <v>SCLARC</v>
          </cell>
          <cell r="E495" t="str">
            <v>FDC</v>
          </cell>
          <cell r="S495">
            <v>43077</v>
          </cell>
          <cell r="U495">
            <v>5000</v>
          </cell>
        </row>
        <row r="496">
          <cell r="D496" t="str">
            <v>ACRC</v>
          </cell>
          <cell r="E496" t="str">
            <v>PDC</v>
          </cell>
          <cell r="S496">
            <v>43301</v>
          </cell>
        </row>
        <row r="497">
          <cell r="D497" t="str">
            <v>CVRC</v>
          </cell>
          <cell r="E497" t="str">
            <v>PDC</v>
          </cell>
          <cell r="Q497" t="str">
            <v>1370.1 Commitment</v>
          </cell>
        </row>
        <row r="498">
          <cell r="D498" t="str">
            <v>SCLARC</v>
          </cell>
          <cell r="E498" t="str">
            <v>FDC</v>
          </cell>
          <cell r="S498">
            <v>43085</v>
          </cell>
          <cell r="U498">
            <v>5000</v>
          </cell>
        </row>
        <row r="499">
          <cell r="D499" t="str">
            <v>GGRC</v>
          </cell>
          <cell r="E499" t="str">
            <v>SDC</v>
          </cell>
          <cell r="S499">
            <v>42793</v>
          </cell>
        </row>
        <row r="500">
          <cell r="D500" t="str">
            <v>NBRC</v>
          </cell>
          <cell r="E500" t="str">
            <v>SDC</v>
          </cell>
          <cell r="S500">
            <v>42735</v>
          </cell>
        </row>
        <row r="501">
          <cell r="D501" t="str">
            <v>RCOC</v>
          </cell>
          <cell r="E501" t="str">
            <v>FDC</v>
          </cell>
          <cell r="S501">
            <v>42633</v>
          </cell>
        </row>
        <row r="502">
          <cell r="D502" t="str">
            <v>GGRC</v>
          </cell>
          <cell r="E502" t="str">
            <v>SDC</v>
          </cell>
          <cell r="S502">
            <v>42916</v>
          </cell>
        </row>
        <row r="503">
          <cell r="D503" t="str">
            <v>SCLARC</v>
          </cell>
          <cell r="E503" t="str">
            <v>FDC</v>
          </cell>
          <cell r="S503">
            <v>43084</v>
          </cell>
        </row>
        <row r="504">
          <cell r="D504" t="str">
            <v>CVRC</v>
          </cell>
          <cell r="E504" t="str">
            <v>PDC</v>
          </cell>
          <cell r="S504">
            <v>42806</v>
          </cell>
        </row>
        <row r="505">
          <cell r="D505" t="str">
            <v>RCEB</v>
          </cell>
          <cell r="E505" t="str">
            <v>SDC</v>
          </cell>
          <cell r="S505">
            <v>42782</v>
          </cell>
        </row>
        <row r="506">
          <cell r="D506" t="str">
            <v>RCEB</v>
          </cell>
          <cell r="E506" t="str">
            <v>SDC</v>
          </cell>
          <cell r="S506">
            <v>42772</v>
          </cell>
        </row>
        <row r="507">
          <cell r="D507" t="str">
            <v>CVRC</v>
          </cell>
          <cell r="E507" t="str">
            <v>PDC</v>
          </cell>
          <cell r="S507">
            <v>42909</v>
          </cell>
        </row>
        <row r="508">
          <cell r="D508" t="str">
            <v>VMRC</v>
          </cell>
          <cell r="E508" t="str">
            <v>PDC</v>
          </cell>
          <cell r="S508">
            <v>42783</v>
          </cell>
        </row>
        <row r="509">
          <cell r="D509" t="str">
            <v>CVRC</v>
          </cell>
          <cell r="E509" t="str">
            <v>PDC</v>
          </cell>
          <cell r="Q509" t="str">
            <v>1370.1 Commitment</v>
          </cell>
        </row>
        <row r="510">
          <cell r="D510" t="str">
            <v>CVRC</v>
          </cell>
          <cell r="E510" t="str">
            <v>PDC</v>
          </cell>
          <cell r="S510">
            <v>42652</v>
          </cell>
        </row>
        <row r="511">
          <cell r="D511" t="str">
            <v>NBRC</v>
          </cell>
          <cell r="E511" t="str">
            <v>SDC</v>
          </cell>
          <cell r="S511">
            <v>42886</v>
          </cell>
        </row>
        <row r="512">
          <cell r="D512" t="str">
            <v>IRC</v>
          </cell>
          <cell r="E512" t="str">
            <v>PDC</v>
          </cell>
          <cell r="Q512" t="str">
            <v>1370.1 Commitment</v>
          </cell>
        </row>
        <row r="513">
          <cell r="D513" t="str">
            <v>VMRC</v>
          </cell>
          <cell r="E513" t="str">
            <v>CS</v>
          </cell>
          <cell r="S513">
            <v>42662</v>
          </cell>
        </row>
        <row r="514">
          <cell r="D514" t="str">
            <v>CVRC</v>
          </cell>
          <cell r="E514" t="str">
            <v>PDC</v>
          </cell>
          <cell r="S514">
            <v>42826</v>
          </cell>
        </row>
        <row r="515">
          <cell r="D515" t="str">
            <v>SDRC</v>
          </cell>
          <cell r="E515" t="str">
            <v>FDC</v>
          </cell>
          <cell r="S515">
            <v>42897</v>
          </cell>
          <cell r="U515">
            <v>4000</v>
          </cell>
        </row>
        <row r="516">
          <cell r="D516" t="str">
            <v>SCLARC</v>
          </cell>
          <cell r="E516" t="str">
            <v>SDC</v>
          </cell>
          <cell r="S516">
            <v>42766</v>
          </cell>
        </row>
        <row r="517">
          <cell r="D517" t="str">
            <v>TCRC</v>
          </cell>
          <cell r="E517" t="str">
            <v>PDC</v>
          </cell>
          <cell r="S517">
            <v>43017</v>
          </cell>
          <cell r="U517">
            <v>3000</v>
          </cell>
        </row>
        <row r="518">
          <cell r="D518" t="str">
            <v>NBRC</v>
          </cell>
          <cell r="E518" t="str">
            <v>SDC</v>
          </cell>
          <cell r="S518">
            <v>42916</v>
          </cell>
        </row>
        <row r="519">
          <cell r="D519" t="str">
            <v>RCEB</v>
          </cell>
          <cell r="E519" t="str">
            <v>SDC</v>
          </cell>
          <cell r="S519">
            <v>42896</v>
          </cell>
        </row>
        <row r="520">
          <cell r="D520" t="str">
            <v>FDLRC</v>
          </cell>
          <cell r="E520" t="str">
            <v>FDC</v>
          </cell>
          <cell r="S520">
            <v>42885</v>
          </cell>
          <cell r="U520">
            <v>5216</v>
          </cell>
        </row>
        <row r="521">
          <cell r="D521" t="str">
            <v>RCEB</v>
          </cell>
          <cell r="E521" t="str">
            <v>IMD</v>
          </cell>
          <cell r="Q521" t="str">
            <v>1370.1 Commitment</v>
          </cell>
        </row>
        <row r="522">
          <cell r="D522" t="str">
            <v>RCOC</v>
          </cell>
          <cell r="E522" t="str">
            <v>FDC</v>
          </cell>
          <cell r="S522">
            <v>42658</v>
          </cell>
        </row>
        <row r="523">
          <cell r="D523" t="str">
            <v>WRC</v>
          </cell>
          <cell r="E523" t="str">
            <v>PDC</v>
          </cell>
          <cell r="Q523" t="str">
            <v>1370.1 Commitment</v>
          </cell>
        </row>
        <row r="524">
          <cell r="D524" t="str">
            <v>ACRC</v>
          </cell>
          <cell r="E524" t="str">
            <v>PDC</v>
          </cell>
          <cell r="Q524" t="str">
            <v>1370.1 Commitment</v>
          </cell>
        </row>
        <row r="525">
          <cell r="D525" t="str">
            <v>SDRC</v>
          </cell>
          <cell r="E525" t="str">
            <v>FDC</v>
          </cell>
          <cell r="S525">
            <v>42855</v>
          </cell>
          <cell r="U525">
            <v>4000</v>
          </cell>
        </row>
        <row r="526">
          <cell r="D526" t="str">
            <v>TCRC</v>
          </cell>
          <cell r="E526" t="str">
            <v>IMD</v>
          </cell>
          <cell r="S526">
            <v>43215</v>
          </cell>
          <cell r="U526">
            <v>3000</v>
          </cell>
        </row>
        <row r="527">
          <cell r="D527" t="str">
            <v>ELARC</v>
          </cell>
          <cell r="E527" t="str">
            <v>FDC</v>
          </cell>
          <cell r="S527">
            <v>43281</v>
          </cell>
          <cell r="U527">
            <v>4500</v>
          </cell>
        </row>
        <row r="528">
          <cell r="D528" t="str">
            <v>ACRC</v>
          </cell>
          <cell r="E528" t="str">
            <v>SDC</v>
          </cell>
          <cell r="S528" t="str">
            <v>6/</v>
          </cell>
        </row>
        <row r="529">
          <cell r="D529" t="str">
            <v>ACRC</v>
          </cell>
          <cell r="E529" t="str">
            <v>PDC</v>
          </cell>
          <cell r="S529">
            <v>43255</v>
          </cell>
        </row>
        <row r="530">
          <cell r="D530" t="str">
            <v>SDRC</v>
          </cell>
          <cell r="E530" t="str">
            <v>FDC</v>
          </cell>
          <cell r="S530">
            <v>42840</v>
          </cell>
          <cell r="U530">
            <v>4000</v>
          </cell>
        </row>
        <row r="531">
          <cell r="D531" t="str">
            <v>GGRC</v>
          </cell>
          <cell r="E531" t="str">
            <v>SDC</v>
          </cell>
          <cell r="S531">
            <v>42894</v>
          </cell>
        </row>
        <row r="532">
          <cell r="D532" t="str">
            <v>ACRC</v>
          </cell>
          <cell r="E532" t="str">
            <v>PDC</v>
          </cell>
          <cell r="S532">
            <v>43001</v>
          </cell>
        </row>
        <row r="533">
          <cell r="D533" t="str">
            <v>NBRC</v>
          </cell>
          <cell r="E533" t="str">
            <v>SDC</v>
          </cell>
          <cell r="S533">
            <v>42766</v>
          </cell>
        </row>
        <row r="534">
          <cell r="D534" t="str">
            <v>GGRC</v>
          </cell>
          <cell r="E534" t="str">
            <v>PDC</v>
          </cell>
          <cell r="S534">
            <v>42783</v>
          </cell>
        </row>
        <row r="535">
          <cell r="D535" t="str">
            <v>SCLARC</v>
          </cell>
          <cell r="E535" t="str">
            <v>FDC</v>
          </cell>
          <cell r="S535">
            <v>42725</v>
          </cell>
        </row>
        <row r="536">
          <cell r="D536" t="str">
            <v>SDRC</v>
          </cell>
          <cell r="E536" t="str">
            <v>FDC</v>
          </cell>
          <cell r="S536">
            <v>42913</v>
          </cell>
          <cell r="U536">
            <v>4000</v>
          </cell>
        </row>
        <row r="537">
          <cell r="D537" t="str">
            <v>RCOC</v>
          </cell>
          <cell r="E537" t="str">
            <v>OOS</v>
          </cell>
          <cell r="S537">
            <v>42665</v>
          </cell>
        </row>
        <row r="538">
          <cell r="D538" t="str">
            <v>WRC</v>
          </cell>
          <cell r="E538" t="str">
            <v>IMD</v>
          </cell>
          <cell r="S538">
            <v>43071</v>
          </cell>
          <cell r="U538">
            <v>4500</v>
          </cell>
        </row>
        <row r="539">
          <cell r="D539" t="str">
            <v>ELARC</v>
          </cell>
          <cell r="E539" t="str">
            <v>FDC</v>
          </cell>
          <cell r="S539">
            <v>43160</v>
          </cell>
          <cell r="U539">
            <v>5200</v>
          </cell>
        </row>
        <row r="540">
          <cell r="D540" t="str">
            <v>WRC</v>
          </cell>
          <cell r="E540" t="str">
            <v>FDC</v>
          </cell>
          <cell r="S540">
            <v>42575</v>
          </cell>
        </row>
        <row r="541">
          <cell r="D541" t="str">
            <v>ACRC</v>
          </cell>
          <cell r="E541" t="str">
            <v>PDC</v>
          </cell>
          <cell r="S541">
            <v>43099</v>
          </cell>
        </row>
        <row r="542">
          <cell r="D542" t="str">
            <v>TCRC</v>
          </cell>
          <cell r="E542" t="str">
            <v>PDC</v>
          </cell>
          <cell r="S542">
            <v>42982</v>
          </cell>
          <cell r="U542">
            <v>3000</v>
          </cell>
        </row>
        <row r="543">
          <cell r="D543" t="str">
            <v>NBRC</v>
          </cell>
          <cell r="E543" t="str">
            <v>PDC</v>
          </cell>
          <cell r="S543">
            <v>42704</v>
          </cell>
        </row>
        <row r="544">
          <cell r="D544" t="str">
            <v>NBRC</v>
          </cell>
          <cell r="E544" t="str">
            <v>PDC</v>
          </cell>
          <cell r="Q544" t="str">
            <v>1370.1 Commitment</v>
          </cell>
          <cell r="S544">
            <v>42766</v>
          </cell>
        </row>
        <row r="545">
          <cell r="D545" t="str">
            <v>CVRC</v>
          </cell>
          <cell r="E545" t="str">
            <v>PDC</v>
          </cell>
          <cell r="S545">
            <v>42586</v>
          </cell>
        </row>
        <row r="546">
          <cell r="D546" t="str">
            <v>SGPRC</v>
          </cell>
          <cell r="E546" t="str">
            <v>FDC</v>
          </cell>
          <cell r="S546">
            <v>42889</v>
          </cell>
          <cell r="U546">
            <v>4891</v>
          </cell>
        </row>
        <row r="547">
          <cell r="D547" t="str">
            <v>CVRC</v>
          </cell>
          <cell r="E547" t="str">
            <v>PDC</v>
          </cell>
          <cell r="S547">
            <v>42877</v>
          </cell>
        </row>
        <row r="548">
          <cell r="D548" t="str">
            <v>RCEB</v>
          </cell>
          <cell r="E548" t="str">
            <v>PDC</v>
          </cell>
          <cell r="Q548" t="str">
            <v>1370.1 Commitment</v>
          </cell>
        </row>
        <row r="549">
          <cell r="D549" t="str">
            <v>CVRC</v>
          </cell>
          <cell r="E549" t="str">
            <v>PDC</v>
          </cell>
          <cell r="S549">
            <v>42795</v>
          </cell>
        </row>
        <row r="550">
          <cell r="D550" t="str">
            <v>RCEB</v>
          </cell>
          <cell r="E550" t="str">
            <v>SDC</v>
          </cell>
          <cell r="S550">
            <v>42916</v>
          </cell>
        </row>
        <row r="551">
          <cell r="D551" t="str">
            <v>NBRC</v>
          </cell>
          <cell r="E551" t="str">
            <v>SDC</v>
          </cell>
          <cell r="S551">
            <v>42916</v>
          </cell>
        </row>
        <row r="552">
          <cell r="D552" t="str">
            <v>RCEB</v>
          </cell>
          <cell r="E552" t="str">
            <v>SDC</v>
          </cell>
          <cell r="S552">
            <v>42825</v>
          </cell>
        </row>
        <row r="553">
          <cell r="D553" t="str">
            <v>RCEB</v>
          </cell>
          <cell r="E553" t="str">
            <v>SDC</v>
          </cell>
          <cell r="S553">
            <v>42912</v>
          </cell>
        </row>
        <row r="554">
          <cell r="D554" t="str">
            <v>RCOC</v>
          </cell>
          <cell r="E554" t="str">
            <v>FDC</v>
          </cell>
          <cell r="S554">
            <v>42604</v>
          </cell>
        </row>
        <row r="555">
          <cell r="D555" t="str">
            <v>NBRC</v>
          </cell>
          <cell r="E555" t="str">
            <v>SDC</v>
          </cell>
          <cell r="S555">
            <v>42735</v>
          </cell>
        </row>
        <row r="556">
          <cell r="D556" t="str">
            <v>ELARC</v>
          </cell>
          <cell r="E556" t="str">
            <v>IMD</v>
          </cell>
          <cell r="S556">
            <v>43040</v>
          </cell>
          <cell r="U556">
            <v>5200</v>
          </cell>
        </row>
        <row r="557">
          <cell r="D557" t="str">
            <v>ELARC</v>
          </cell>
          <cell r="E557" t="str">
            <v>IMD</v>
          </cell>
          <cell r="S557">
            <v>42705</v>
          </cell>
        </row>
        <row r="558">
          <cell r="D558" t="str">
            <v>GGRC</v>
          </cell>
          <cell r="E558" t="str">
            <v>SDC</v>
          </cell>
          <cell r="S558">
            <v>42886</v>
          </cell>
        </row>
        <row r="559">
          <cell r="D559" t="str">
            <v>ACRC</v>
          </cell>
          <cell r="E559" t="str">
            <v>IMD</v>
          </cell>
          <cell r="S559">
            <v>43009</v>
          </cell>
        </row>
        <row r="560">
          <cell r="D560" t="str">
            <v>CVRC</v>
          </cell>
          <cell r="E560" t="str">
            <v>PDC</v>
          </cell>
          <cell r="S560">
            <v>42655</v>
          </cell>
        </row>
        <row r="561">
          <cell r="D561" t="str">
            <v>RCEB</v>
          </cell>
          <cell r="E561" t="str">
            <v>SDC</v>
          </cell>
          <cell r="S561">
            <v>42916</v>
          </cell>
        </row>
        <row r="562">
          <cell r="D562" t="str">
            <v>WRC</v>
          </cell>
          <cell r="E562" t="str">
            <v>CS</v>
          </cell>
          <cell r="S562">
            <v>42955</v>
          </cell>
          <cell r="U562">
            <v>4500</v>
          </cell>
        </row>
        <row r="563">
          <cell r="D563" t="str">
            <v>SCLARC</v>
          </cell>
          <cell r="E563" t="str">
            <v>FDC</v>
          </cell>
          <cell r="S563">
            <v>42726</v>
          </cell>
        </row>
        <row r="564">
          <cell r="D564" t="str">
            <v>KRC</v>
          </cell>
          <cell r="E564" t="str">
            <v>PDC</v>
          </cell>
          <cell r="S564">
            <v>42883</v>
          </cell>
          <cell r="U564">
            <v>3200</v>
          </cell>
        </row>
        <row r="565">
          <cell r="D565" t="str">
            <v>WRC</v>
          </cell>
          <cell r="E565" t="str">
            <v>FDC</v>
          </cell>
          <cell r="S565">
            <v>43036</v>
          </cell>
          <cell r="U565">
            <v>4500</v>
          </cell>
        </row>
        <row r="566">
          <cell r="D566" t="str">
            <v>RCOC</v>
          </cell>
          <cell r="E566" t="str">
            <v>FDC</v>
          </cell>
          <cell r="S566">
            <v>42899</v>
          </cell>
        </row>
        <row r="567">
          <cell r="D567" t="str">
            <v>RCEB</v>
          </cell>
          <cell r="E567" t="str">
            <v>SDC</v>
          </cell>
          <cell r="S567">
            <v>42722</v>
          </cell>
        </row>
        <row r="568">
          <cell r="D568" t="str">
            <v>FNRC</v>
          </cell>
          <cell r="E568" t="str">
            <v>PDC</v>
          </cell>
          <cell r="Q568" t="str">
            <v>1370.1 Commitment</v>
          </cell>
        </row>
        <row r="569">
          <cell r="D569" t="str">
            <v>SARC</v>
          </cell>
          <cell r="E569" t="str">
            <v>IMD</v>
          </cell>
          <cell r="Q569" t="str">
            <v>1370.1 Commitment</v>
          </cell>
        </row>
        <row r="570">
          <cell r="D570" t="str">
            <v>SGPRC</v>
          </cell>
          <cell r="E570" t="str">
            <v>FDC</v>
          </cell>
          <cell r="Q570" t="str">
            <v>1370.1 Commitment</v>
          </cell>
        </row>
        <row r="571">
          <cell r="D571" t="str">
            <v>SDRC</v>
          </cell>
          <cell r="E571" t="str">
            <v>CS</v>
          </cell>
          <cell r="S571">
            <v>42903</v>
          </cell>
          <cell r="U571">
            <v>4000</v>
          </cell>
        </row>
        <row r="572">
          <cell r="D572" t="str">
            <v>RCOC</v>
          </cell>
          <cell r="E572" t="str">
            <v>FDC</v>
          </cell>
          <cell r="S572">
            <v>42886</v>
          </cell>
        </row>
        <row r="573">
          <cell r="D573" t="str">
            <v>CVRC</v>
          </cell>
          <cell r="E573" t="str">
            <v>PDC</v>
          </cell>
          <cell r="Q573" t="str">
            <v>1370.1 Commitment</v>
          </cell>
        </row>
        <row r="574">
          <cell r="D574" t="str">
            <v>RCOC</v>
          </cell>
          <cell r="E574" t="str">
            <v>FDC</v>
          </cell>
          <cell r="S574">
            <v>43131</v>
          </cell>
        </row>
        <row r="575">
          <cell r="D575" t="str">
            <v>KRC</v>
          </cell>
          <cell r="E575" t="str">
            <v>PDC</v>
          </cell>
          <cell r="Q575" t="str">
            <v>1370.1 Commitment</v>
          </cell>
        </row>
        <row r="576">
          <cell r="D576" t="str">
            <v>CVRC</v>
          </cell>
          <cell r="E576" t="str">
            <v>PDC</v>
          </cell>
          <cell r="S576">
            <v>42793</v>
          </cell>
        </row>
        <row r="577">
          <cell r="D577" t="str">
            <v>ACRC</v>
          </cell>
          <cell r="E577" t="str">
            <v>SDC</v>
          </cell>
          <cell r="S577">
            <v>43004</v>
          </cell>
        </row>
        <row r="578">
          <cell r="D578" t="str">
            <v>SDRC</v>
          </cell>
          <cell r="E578" t="str">
            <v>FDC</v>
          </cell>
          <cell r="S578">
            <v>42856</v>
          </cell>
          <cell r="U578">
            <v>4000</v>
          </cell>
        </row>
        <row r="579">
          <cell r="D579" t="str">
            <v>NBRC</v>
          </cell>
          <cell r="E579" t="str">
            <v>SDC</v>
          </cell>
          <cell r="S579">
            <v>42735</v>
          </cell>
        </row>
        <row r="580">
          <cell r="D580" t="str">
            <v>CVRC</v>
          </cell>
          <cell r="E580" t="str">
            <v>PDC</v>
          </cell>
          <cell r="S580">
            <v>42600</v>
          </cell>
        </row>
        <row r="581">
          <cell r="D581" t="str">
            <v>CVRC</v>
          </cell>
          <cell r="E581" t="str">
            <v>PDC</v>
          </cell>
          <cell r="S581">
            <v>42806</v>
          </cell>
        </row>
        <row r="582">
          <cell r="D582" t="str">
            <v>IRC</v>
          </cell>
          <cell r="E582" t="str">
            <v>CS</v>
          </cell>
          <cell r="S582">
            <v>42695</v>
          </cell>
        </row>
        <row r="583">
          <cell r="D583" t="str">
            <v>NBRC</v>
          </cell>
          <cell r="E583" t="str">
            <v>SDC</v>
          </cell>
          <cell r="S583">
            <v>42916</v>
          </cell>
        </row>
        <row r="584">
          <cell r="D584" t="str">
            <v>NBRC</v>
          </cell>
          <cell r="E584" t="str">
            <v>SDC</v>
          </cell>
          <cell r="S584">
            <v>42777</v>
          </cell>
        </row>
        <row r="585">
          <cell r="D585" t="str">
            <v>FDLRC</v>
          </cell>
          <cell r="E585" t="str">
            <v>IMD</v>
          </cell>
          <cell r="S585">
            <v>43166</v>
          </cell>
          <cell r="U585">
            <v>5216</v>
          </cell>
        </row>
        <row r="586">
          <cell r="D586" t="str">
            <v>SCLARC</v>
          </cell>
          <cell r="E586" t="str">
            <v>PDC</v>
          </cell>
          <cell r="Q586" t="str">
            <v>1370.1 Commitment</v>
          </cell>
        </row>
        <row r="587">
          <cell r="D587" t="str">
            <v>RCRC</v>
          </cell>
          <cell r="E587" t="str">
            <v>PDC</v>
          </cell>
          <cell r="Q587" t="str">
            <v>1370.1 Commitment</v>
          </cell>
        </row>
        <row r="588">
          <cell r="D588" t="str">
            <v>RCOC</v>
          </cell>
          <cell r="E588" t="str">
            <v>FDC</v>
          </cell>
          <cell r="S588">
            <v>42916</v>
          </cell>
        </row>
        <row r="589">
          <cell r="D589" t="str">
            <v>GGRC</v>
          </cell>
          <cell r="E589" t="str">
            <v>SDC</v>
          </cell>
          <cell r="S589">
            <v>42699</v>
          </cell>
        </row>
        <row r="590">
          <cell r="D590" t="str">
            <v>RCOC</v>
          </cell>
          <cell r="E590" t="str">
            <v>FDC</v>
          </cell>
          <cell r="S590">
            <v>43039</v>
          </cell>
        </row>
        <row r="591">
          <cell r="D591" t="str">
            <v>RCEB</v>
          </cell>
          <cell r="E591" t="str">
            <v>SDC</v>
          </cell>
          <cell r="S591">
            <v>42796</v>
          </cell>
        </row>
        <row r="592">
          <cell r="D592" t="str">
            <v>GGRC</v>
          </cell>
          <cell r="E592" t="str">
            <v>SDC</v>
          </cell>
          <cell r="S592">
            <v>42763</v>
          </cell>
        </row>
        <row r="593">
          <cell r="D593" t="str">
            <v>SARC</v>
          </cell>
          <cell r="E593" t="str">
            <v>Community</v>
          </cell>
          <cell r="Q593" t="str">
            <v>1370.1 Commitment</v>
          </cell>
        </row>
        <row r="594">
          <cell r="D594" t="str">
            <v>GGRC</v>
          </cell>
          <cell r="E594" t="str">
            <v>CS</v>
          </cell>
          <cell r="S594">
            <v>42701</v>
          </cell>
        </row>
        <row r="595">
          <cell r="D595" t="str">
            <v>ACRC</v>
          </cell>
          <cell r="E595" t="str">
            <v>PDC</v>
          </cell>
          <cell r="S595">
            <v>43260</v>
          </cell>
        </row>
        <row r="596">
          <cell r="D596" t="str">
            <v>GGRC</v>
          </cell>
          <cell r="E596" t="str">
            <v>SDC</v>
          </cell>
          <cell r="S596">
            <v>42766</v>
          </cell>
        </row>
        <row r="597">
          <cell r="D597" t="str">
            <v>SARC</v>
          </cell>
          <cell r="E597" t="str">
            <v>SDC</v>
          </cell>
          <cell r="S597">
            <v>42617</v>
          </cell>
        </row>
        <row r="598">
          <cell r="D598" t="str">
            <v>RCOC</v>
          </cell>
          <cell r="E598" t="str">
            <v>FDC</v>
          </cell>
          <cell r="S598">
            <v>43008</v>
          </cell>
        </row>
        <row r="599">
          <cell r="D599" t="str">
            <v>RCEB</v>
          </cell>
          <cell r="E599" t="str">
            <v>SDC</v>
          </cell>
          <cell r="S599">
            <v>42779</v>
          </cell>
        </row>
        <row r="600">
          <cell r="D600" t="str">
            <v>RCOC</v>
          </cell>
          <cell r="E600" t="str">
            <v>FDC</v>
          </cell>
          <cell r="S600">
            <v>43404</v>
          </cell>
        </row>
        <row r="601">
          <cell r="D601" t="str">
            <v>NBRC</v>
          </cell>
          <cell r="E601" t="str">
            <v>SDC</v>
          </cell>
          <cell r="S601">
            <v>42728</v>
          </cell>
        </row>
        <row r="602">
          <cell r="D602" t="str">
            <v>RCOC</v>
          </cell>
          <cell r="E602" t="str">
            <v>FDC</v>
          </cell>
          <cell r="S602">
            <v>43039</v>
          </cell>
        </row>
        <row r="603">
          <cell r="D603" t="str">
            <v>RCOC</v>
          </cell>
          <cell r="E603" t="str">
            <v>FDC</v>
          </cell>
          <cell r="S603">
            <v>43131</v>
          </cell>
        </row>
        <row r="604">
          <cell r="D604" t="str">
            <v>NBRC</v>
          </cell>
          <cell r="E604" t="str">
            <v>SDC</v>
          </cell>
          <cell r="S604">
            <v>42916</v>
          </cell>
        </row>
        <row r="605">
          <cell r="D605" t="str">
            <v>SCLARC</v>
          </cell>
          <cell r="E605" t="str">
            <v>PDC</v>
          </cell>
          <cell r="S605">
            <v>42886</v>
          </cell>
        </row>
        <row r="606">
          <cell r="D606" t="str">
            <v>NBRC</v>
          </cell>
          <cell r="E606" t="str">
            <v>SDC</v>
          </cell>
          <cell r="S606">
            <v>42910</v>
          </cell>
        </row>
        <row r="607">
          <cell r="D607" t="str">
            <v>IRC</v>
          </cell>
          <cell r="E607" t="str">
            <v>CS</v>
          </cell>
          <cell r="S607">
            <v>42887</v>
          </cell>
          <cell r="U607">
            <v>3000</v>
          </cell>
        </row>
        <row r="608">
          <cell r="D608" t="str">
            <v>CVRC</v>
          </cell>
          <cell r="E608" t="str">
            <v>PDC</v>
          </cell>
          <cell r="S608">
            <v>42743</v>
          </cell>
        </row>
        <row r="609">
          <cell r="D609" t="str">
            <v>NBRC</v>
          </cell>
          <cell r="E609" t="str">
            <v>SDC</v>
          </cell>
          <cell r="S609">
            <v>42735</v>
          </cell>
        </row>
        <row r="610">
          <cell r="D610" t="str">
            <v>GGRC</v>
          </cell>
          <cell r="E610" t="str">
            <v>SDC</v>
          </cell>
          <cell r="S610">
            <v>42799</v>
          </cell>
        </row>
        <row r="611">
          <cell r="D611" t="str">
            <v>RCEB</v>
          </cell>
          <cell r="E611" t="str">
            <v>SDC</v>
          </cell>
          <cell r="S611">
            <v>42715</v>
          </cell>
        </row>
        <row r="612">
          <cell r="D612" t="str">
            <v>KRC</v>
          </cell>
          <cell r="E612" t="str">
            <v>IMD</v>
          </cell>
          <cell r="S612">
            <v>42735</v>
          </cell>
          <cell r="U612">
            <v>3200</v>
          </cell>
        </row>
        <row r="613">
          <cell r="D613" t="str">
            <v>RCEB</v>
          </cell>
          <cell r="E613" t="str">
            <v>SDC</v>
          </cell>
          <cell r="S613">
            <v>42713</v>
          </cell>
        </row>
        <row r="614">
          <cell r="D614" t="str">
            <v>NBRC</v>
          </cell>
          <cell r="E614" t="str">
            <v>PDC</v>
          </cell>
          <cell r="S614">
            <v>42674</v>
          </cell>
        </row>
        <row r="615">
          <cell r="D615" t="str">
            <v>NBRC</v>
          </cell>
          <cell r="E615" t="str">
            <v>PDC</v>
          </cell>
          <cell r="S615">
            <v>42674</v>
          </cell>
        </row>
        <row r="616">
          <cell r="D616" t="str">
            <v>CVRC</v>
          </cell>
          <cell r="E616" t="str">
            <v>PDC</v>
          </cell>
          <cell r="S616">
            <v>42688</v>
          </cell>
        </row>
        <row r="617">
          <cell r="D617" t="str">
            <v>SCLARC</v>
          </cell>
          <cell r="E617" t="str">
            <v>Community</v>
          </cell>
          <cell r="S617">
            <v>42895</v>
          </cell>
        </row>
        <row r="618">
          <cell r="D618" t="str">
            <v>RCEB</v>
          </cell>
          <cell r="E618" t="str">
            <v>OOS</v>
          </cell>
          <cell r="S618">
            <v>42916</v>
          </cell>
        </row>
        <row r="619">
          <cell r="D619" t="str">
            <v>GGRC</v>
          </cell>
          <cell r="E619" t="str">
            <v>SDC</v>
          </cell>
          <cell r="S619">
            <v>42855</v>
          </cell>
        </row>
        <row r="620">
          <cell r="D620" t="str">
            <v>SDRC</v>
          </cell>
          <cell r="E620" t="str">
            <v>FDC</v>
          </cell>
          <cell r="S620">
            <v>42794</v>
          </cell>
          <cell r="U620">
            <v>4000</v>
          </cell>
        </row>
        <row r="621">
          <cell r="D621" t="str">
            <v>RCOC</v>
          </cell>
          <cell r="E621" t="str">
            <v>FDC</v>
          </cell>
          <cell r="S621">
            <v>42886</v>
          </cell>
        </row>
        <row r="622">
          <cell r="D622" t="str">
            <v>GGRC</v>
          </cell>
          <cell r="E622" t="str">
            <v>PDC</v>
          </cell>
          <cell r="Q622" t="str">
            <v>1370.1 Commitment</v>
          </cell>
        </row>
        <row r="623">
          <cell r="D623" t="str">
            <v>SCLARC</v>
          </cell>
          <cell r="E623" t="str">
            <v>PDC</v>
          </cell>
          <cell r="Q623" t="str">
            <v>1370.1 Commitment</v>
          </cell>
          <cell r="S623">
            <v>43106</v>
          </cell>
          <cell r="U623">
            <v>5000</v>
          </cell>
        </row>
        <row r="624">
          <cell r="D624" t="str">
            <v>RCOC</v>
          </cell>
          <cell r="E624" t="str">
            <v>FDC</v>
          </cell>
          <cell r="S624">
            <v>43039</v>
          </cell>
        </row>
        <row r="625">
          <cell r="D625" t="str">
            <v>RCOC</v>
          </cell>
          <cell r="E625" t="str">
            <v>FDC</v>
          </cell>
          <cell r="S625">
            <v>42947</v>
          </cell>
        </row>
        <row r="626">
          <cell r="D626" t="str">
            <v>SDRC</v>
          </cell>
          <cell r="E626" t="str">
            <v>FDC</v>
          </cell>
          <cell r="S626">
            <v>42912</v>
          </cell>
          <cell r="U626">
            <v>4000</v>
          </cell>
        </row>
        <row r="627">
          <cell r="D627" t="str">
            <v>SCLARC</v>
          </cell>
          <cell r="E627" t="str">
            <v>PDC</v>
          </cell>
          <cell r="S627">
            <v>42853</v>
          </cell>
          <cell r="U627">
            <v>5000</v>
          </cell>
        </row>
        <row r="628">
          <cell r="D628" t="str">
            <v>RCEB</v>
          </cell>
          <cell r="E628" t="str">
            <v>SDC</v>
          </cell>
          <cell r="S628">
            <v>42703</v>
          </cell>
        </row>
        <row r="629">
          <cell r="D629" t="str">
            <v>TCRC</v>
          </cell>
          <cell r="E629" t="str">
            <v>CS</v>
          </cell>
          <cell r="S629">
            <v>42707</v>
          </cell>
          <cell r="U629">
            <v>3000</v>
          </cell>
        </row>
        <row r="630">
          <cell r="D630" t="str">
            <v>SCLARC</v>
          </cell>
          <cell r="E630" t="str">
            <v>PDC</v>
          </cell>
          <cell r="S630">
            <v>42778</v>
          </cell>
        </row>
        <row r="631">
          <cell r="D631" t="str">
            <v>TCRC</v>
          </cell>
          <cell r="E631" t="str">
            <v>PDC</v>
          </cell>
          <cell r="Q631" t="str">
            <v>1370.1 Commitment</v>
          </cell>
        </row>
        <row r="632">
          <cell r="D632" t="str">
            <v>ACRC</v>
          </cell>
          <cell r="E632" t="str">
            <v>PDC</v>
          </cell>
          <cell r="S632">
            <v>43234</v>
          </cell>
        </row>
        <row r="633">
          <cell r="D633" t="str">
            <v>TCRC</v>
          </cell>
          <cell r="E633" t="str">
            <v>PDC</v>
          </cell>
          <cell r="S633">
            <v>42778</v>
          </cell>
          <cell r="U633">
            <v>3000</v>
          </cell>
        </row>
        <row r="634">
          <cell r="D634" t="str">
            <v>NBRC</v>
          </cell>
          <cell r="E634" t="str">
            <v>SDC</v>
          </cell>
          <cell r="S634">
            <v>42766</v>
          </cell>
        </row>
        <row r="635">
          <cell r="D635" t="str">
            <v>RCEB</v>
          </cell>
          <cell r="E635" t="str">
            <v>SDC</v>
          </cell>
          <cell r="S635">
            <v>42910</v>
          </cell>
        </row>
        <row r="636">
          <cell r="D636" t="str">
            <v>ACRC</v>
          </cell>
          <cell r="E636" t="str">
            <v>SDC</v>
          </cell>
          <cell r="S636">
            <v>42608</v>
          </cell>
        </row>
        <row r="637">
          <cell r="D637" t="str">
            <v>GGRC</v>
          </cell>
          <cell r="E637" t="str">
            <v>FDC</v>
          </cell>
          <cell r="S637">
            <v>42916</v>
          </cell>
        </row>
        <row r="638">
          <cell r="D638" t="str">
            <v>GGRC</v>
          </cell>
          <cell r="E638" t="str">
            <v>SDC</v>
          </cell>
          <cell r="S638">
            <v>42763</v>
          </cell>
        </row>
        <row r="639">
          <cell r="D639" t="str">
            <v>CVRC</v>
          </cell>
          <cell r="E639" t="str">
            <v>PDC</v>
          </cell>
          <cell r="Q639" t="str">
            <v>1370.1 Commitment</v>
          </cell>
        </row>
        <row r="640">
          <cell r="D640" t="str">
            <v>GGRC</v>
          </cell>
          <cell r="E640" t="str">
            <v>SDC</v>
          </cell>
          <cell r="S640">
            <v>42824</v>
          </cell>
        </row>
        <row r="641">
          <cell r="D641" t="str">
            <v>ACRC</v>
          </cell>
          <cell r="E641" t="str">
            <v>SDC</v>
          </cell>
          <cell r="S641">
            <v>42896</v>
          </cell>
        </row>
        <row r="642">
          <cell r="D642" t="str">
            <v>SCLARC</v>
          </cell>
          <cell r="E642" t="str">
            <v>CS</v>
          </cell>
          <cell r="S642">
            <v>43083</v>
          </cell>
          <cell r="U642">
            <v>5000</v>
          </cell>
        </row>
        <row r="643">
          <cell r="D643" t="str">
            <v>SGPRC</v>
          </cell>
          <cell r="E643" t="str">
            <v>FDC</v>
          </cell>
          <cell r="S643">
            <v>42769</v>
          </cell>
          <cell r="U643">
            <v>5543</v>
          </cell>
        </row>
        <row r="644">
          <cell r="D644" t="str">
            <v>NBRC</v>
          </cell>
          <cell r="E644" t="str">
            <v>SDC</v>
          </cell>
          <cell r="S644">
            <v>42578</v>
          </cell>
        </row>
        <row r="645">
          <cell r="D645" t="str">
            <v>SGPRC</v>
          </cell>
          <cell r="E645" t="str">
            <v>FDC</v>
          </cell>
          <cell r="S645">
            <v>42849</v>
          </cell>
          <cell r="U645">
            <v>4891</v>
          </cell>
        </row>
        <row r="646">
          <cell r="D646" t="str">
            <v>SDRC</v>
          </cell>
          <cell r="E646" t="str">
            <v>FDC</v>
          </cell>
          <cell r="S646">
            <v>43039</v>
          </cell>
          <cell r="U646">
            <v>4000</v>
          </cell>
        </row>
        <row r="647">
          <cell r="D647" t="str">
            <v>FDLRC</v>
          </cell>
          <cell r="E647" t="str">
            <v>PDC</v>
          </cell>
          <cell r="Q647" t="str">
            <v>1370.1 Commitment</v>
          </cell>
        </row>
        <row r="648">
          <cell r="D648" t="str">
            <v>CVRC</v>
          </cell>
          <cell r="E648" t="str">
            <v>PDC</v>
          </cell>
          <cell r="S648">
            <v>42897</v>
          </cell>
        </row>
        <row r="649">
          <cell r="D649" t="str">
            <v>FDLRC</v>
          </cell>
          <cell r="E649" t="str">
            <v>IMD</v>
          </cell>
          <cell r="S649">
            <v>42598</v>
          </cell>
        </row>
        <row r="650">
          <cell r="D650" t="str">
            <v>IRC</v>
          </cell>
          <cell r="E650" t="str">
            <v>PDC</v>
          </cell>
          <cell r="Q650" t="str">
            <v>1370.1 Commitment</v>
          </cell>
        </row>
        <row r="651">
          <cell r="D651" t="str">
            <v>CVRC</v>
          </cell>
          <cell r="E651" t="str">
            <v>PDC</v>
          </cell>
          <cell r="S651">
            <v>42708</v>
          </cell>
        </row>
        <row r="652">
          <cell r="D652" t="str">
            <v>RCEB</v>
          </cell>
          <cell r="E652" t="str">
            <v>SDC</v>
          </cell>
          <cell r="S652">
            <v>42653</v>
          </cell>
        </row>
        <row r="653">
          <cell r="D653" t="str">
            <v>CVRC</v>
          </cell>
          <cell r="E653" t="str">
            <v>PDC</v>
          </cell>
          <cell r="S653">
            <v>42819</v>
          </cell>
        </row>
        <row r="654">
          <cell r="D654" t="str">
            <v>ACRC</v>
          </cell>
          <cell r="E654" t="str">
            <v>PDC</v>
          </cell>
          <cell r="S654">
            <v>43199</v>
          </cell>
        </row>
        <row r="655">
          <cell r="D655" t="str">
            <v>CVRC</v>
          </cell>
          <cell r="E655" t="str">
            <v>PDC</v>
          </cell>
          <cell r="S655">
            <v>42798</v>
          </cell>
        </row>
        <row r="656">
          <cell r="D656" t="str">
            <v>VMRC</v>
          </cell>
          <cell r="E656" t="str">
            <v>PDC</v>
          </cell>
          <cell r="S656">
            <v>42900</v>
          </cell>
        </row>
        <row r="657">
          <cell r="D657" t="str">
            <v>SDRC</v>
          </cell>
          <cell r="E657" t="str">
            <v>PDC</v>
          </cell>
          <cell r="Q657" t="str">
            <v>1370.1 Commitment</v>
          </cell>
        </row>
        <row r="658">
          <cell r="D658" t="str">
            <v>RCEB</v>
          </cell>
          <cell r="E658" t="str">
            <v>SDC</v>
          </cell>
          <cell r="S658">
            <v>42910</v>
          </cell>
        </row>
        <row r="659">
          <cell r="D659" t="str">
            <v>RCEB</v>
          </cell>
          <cell r="E659" t="str">
            <v>SDC</v>
          </cell>
          <cell r="S659">
            <v>42908</v>
          </cell>
        </row>
        <row r="660">
          <cell r="D660" t="str">
            <v>KRC</v>
          </cell>
          <cell r="E660" t="str">
            <v>PDC</v>
          </cell>
          <cell r="S660">
            <v>42945</v>
          </cell>
          <cell r="U660">
            <v>3200</v>
          </cell>
        </row>
        <row r="661">
          <cell r="D661" t="str">
            <v>NBRC</v>
          </cell>
          <cell r="E661" t="str">
            <v>OOS</v>
          </cell>
          <cell r="S661">
            <v>42704</v>
          </cell>
        </row>
        <row r="662">
          <cell r="D662" t="str">
            <v>NBRC</v>
          </cell>
          <cell r="E662" t="str">
            <v>SDC</v>
          </cell>
          <cell r="S662">
            <v>42573</v>
          </cell>
        </row>
        <row r="663">
          <cell r="D663" t="str">
            <v>ACRC</v>
          </cell>
          <cell r="E663" t="str">
            <v>SDC</v>
          </cell>
          <cell r="S663">
            <v>43073</v>
          </cell>
        </row>
        <row r="664">
          <cell r="D664" t="str">
            <v>RCEB</v>
          </cell>
          <cell r="E664" t="str">
            <v>SDC</v>
          </cell>
          <cell r="S664">
            <v>42914</v>
          </cell>
        </row>
        <row r="665">
          <cell r="D665" t="str">
            <v>ACRC</v>
          </cell>
          <cell r="E665" t="str">
            <v>SDC</v>
          </cell>
          <cell r="S665">
            <v>42865</v>
          </cell>
        </row>
        <row r="666">
          <cell r="D666" t="str">
            <v>GGRC</v>
          </cell>
          <cell r="E666" t="str">
            <v>SDC</v>
          </cell>
          <cell r="S666">
            <v>42643</v>
          </cell>
        </row>
        <row r="667">
          <cell r="D667" t="str">
            <v>SARC</v>
          </cell>
          <cell r="E667" t="str">
            <v>FDC</v>
          </cell>
          <cell r="S667">
            <v>42785</v>
          </cell>
        </row>
        <row r="668">
          <cell r="D668" t="str">
            <v>RCRC</v>
          </cell>
          <cell r="E668" t="str">
            <v>PDC</v>
          </cell>
          <cell r="Q668" t="str">
            <v>1370.1 Commitment</v>
          </cell>
        </row>
        <row r="669">
          <cell r="D669" t="str">
            <v>RCOC</v>
          </cell>
          <cell r="E669" t="str">
            <v>FDC</v>
          </cell>
          <cell r="S669">
            <v>42977</v>
          </cell>
        </row>
        <row r="670">
          <cell r="D670" t="str">
            <v>RCOC</v>
          </cell>
          <cell r="E670" t="str">
            <v>FDC</v>
          </cell>
          <cell r="S670">
            <v>43008</v>
          </cell>
        </row>
        <row r="671">
          <cell r="D671" t="str">
            <v>RCEB</v>
          </cell>
          <cell r="E671" t="str">
            <v>SDC</v>
          </cell>
          <cell r="S671">
            <v>42874</v>
          </cell>
        </row>
        <row r="672">
          <cell r="D672" t="str">
            <v>RCEB</v>
          </cell>
          <cell r="E672" t="str">
            <v>SDC</v>
          </cell>
          <cell r="S672">
            <v>42911</v>
          </cell>
        </row>
        <row r="673">
          <cell r="D673" t="str">
            <v>SDRC</v>
          </cell>
          <cell r="E673" t="str">
            <v>FDC</v>
          </cell>
          <cell r="S673">
            <v>42905</v>
          </cell>
          <cell r="U673">
            <v>4000</v>
          </cell>
        </row>
        <row r="674">
          <cell r="D674" t="str">
            <v>ACRC</v>
          </cell>
          <cell r="E674" t="str">
            <v>SDC</v>
          </cell>
          <cell r="S674">
            <v>42926</v>
          </cell>
        </row>
        <row r="675">
          <cell r="D675" t="str">
            <v>SDRC</v>
          </cell>
          <cell r="E675" t="str">
            <v>PDC</v>
          </cell>
          <cell r="S675">
            <v>42910</v>
          </cell>
          <cell r="U675">
            <v>4000</v>
          </cell>
        </row>
        <row r="676">
          <cell r="D676" t="str">
            <v>RCEB</v>
          </cell>
          <cell r="E676" t="str">
            <v>SDC</v>
          </cell>
          <cell r="S676">
            <v>42914</v>
          </cell>
        </row>
        <row r="677">
          <cell r="D677" t="str">
            <v>GGRC</v>
          </cell>
          <cell r="E677" t="str">
            <v>SDC</v>
          </cell>
          <cell r="S677">
            <v>42793</v>
          </cell>
        </row>
        <row r="678">
          <cell r="D678" t="str">
            <v>NBRC</v>
          </cell>
          <cell r="E678" t="str">
            <v>SDC</v>
          </cell>
          <cell r="S678">
            <v>42735</v>
          </cell>
        </row>
        <row r="679">
          <cell r="D679" t="str">
            <v>ACRC</v>
          </cell>
          <cell r="E679" t="str">
            <v>PDC</v>
          </cell>
          <cell r="S679">
            <v>43281</v>
          </cell>
        </row>
        <row r="680">
          <cell r="D680" t="str">
            <v>FDLRC</v>
          </cell>
          <cell r="E680" t="str">
            <v>IMD</v>
          </cell>
          <cell r="S680">
            <v>43208</v>
          </cell>
          <cell r="U680">
            <v>5216</v>
          </cell>
        </row>
        <row r="681">
          <cell r="D681" t="str">
            <v>RCEB</v>
          </cell>
          <cell r="E681" t="str">
            <v>PDC</v>
          </cell>
          <cell r="S681">
            <v>42622</v>
          </cell>
        </row>
        <row r="682">
          <cell r="D682" t="str">
            <v>RCOC</v>
          </cell>
          <cell r="E682" t="str">
            <v>FDC</v>
          </cell>
          <cell r="S682">
            <v>42947</v>
          </cell>
        </row>
        <row r="683">
          <cell r="D683" t="str">
            <v>RCEB</v>
          </cell>
          <cell r="E683" t="str">
            <v>SDC</v>
          </cell>
          <cell r="S683">
            <v>42809</v>
          </cell>
        </row>
        <row r="684">
          <cell r="D684" t="str">
            <v>ACRC</v>
          </cell>
          <cell r="E684" t="str">
            <v>IMD</v>
          </cell>
          <cell r="S684">
            <v>43053</v>
          </cell>
        </row>
        <row r="685">
          <cell r="D685" t="str">
            <v>SARC</v>
          </cell>
          <cell r="E685" t="str">
            <v>PDC</v>
          </cell>
          <cell r="S685">
            <v>42668</v>
          </cell>
        </row>
        <row r="686">
          <cell r="D686" t="str">
            <v>GGRC</v>
          </cell>
          <cell r="E686" t="str">
            <v>PDC</v>
          </cell>
          <cell r="S686">
            <v>42825</v>
          </cell>
        </row>
        <row r="687">
          <cell r="D687" t="str">
            <v>HRC</v>
          </cell>
          <cell r="E687" t="str">
            <v>FDC</v>
          </cell>
          <cell r="S687">
            <v>42604</v>
          </cell>
        </row>
        <row r="688">
          <cell r="D688" t="str">
            <v>GGRC</v>
          </cell>
          <cell r="E688" t="str">
            <v>SDC</v>
          </cell>
          <cell r="S688">
            <v>42793</v>
          </cell>
        </row>
        <row r="689">
          <cell r="D689" t="str">
            <v>FNRC</v>
          </cell>
          <cell r="E689" t="str">
            <v>PDC</v>
          </cell>
          <cell r="S689">
            <v>42895</v>
          </cell>
          <cell r="U689">
            <v>500</v>
          </cell>
        </row>
        <row r="690">
          <cell r="D690" t="str">
            <v>ACRC</v>
          </cell>
          <cell r="E690" t="str">
            <v>FDC</v>
          </cell>
          <cell r="S690">
            <v>43099</v>
          </cell>
        </row>
        <row r="691">
          <cell r="D691" t="str">
            <v>RCEB</v>
          </cell>
          <cell r="E691" t="str">
            <v>SDC</v>
          </cell>
          <cell r="S691">
            <v>42643</v>
          </cell>
        </row>
        <row r="692">
          <cell r="D692" t="str">
            <v>NLACRC</v>
          </cell>
          <cell r="E692" t="str">
            <v>PDC</v>
          </cell>
          <cell r="S692">
            <v>43218</v>
          </cell>
        </row>
        <row r="693">
          <cell r="D693" t="str">
            <v>NLACRC</v>
          </cell>
          <cell r="E693" t="str">
            <v>PDC</v>
          </cell>
          <cell r="S693">
            <v>43220</v>
          </cell>
        </row>
        <row r="694">
          <cell r="D694" t="str">
            <v>RCOC</v>
          </cell>
          <cell r="E694" t="str">
            <v>FDC</v>
          </cell>
          <cell r="S694">
            <v>43008</v>
          </cell>
        </row>
        <row r="695">
          <cell r="D695" t="str">
            <v>RCOC</v>
          </cell>
          <cell r="E695" t="str">
            <v>FDC</v>
          </cell>
          <cell r="S695">
            <v>42640</v>
          </cell>
        </row>
        <row r="696">
          <cell r="D696" t="str">
            <v>NBRC</v>
          </cell>
          <cell r="E696" t="str">
            <v>SDC</v>
          </cell>
          <cell r="S696">
            <v>42876</v>
          </cell>
        </row>
        <row r="697">
          <cell r="D697" t="str">
            <v>SCLARC</v>
          </cell>
          <cell r="E697" t="str">
            <v>CS</v>
          </cell>
          <cell r="S697">
            <v>42749</v>
          </cell>
        </row>
        <row r="698">
          <cell r="D698" t="str">
            <v>RCOC</v>
          </cell>
          <cell r="E698" t="str">
            <v>FDC</v>
          </cell>
          <cell r="S698">
            <v>42978</v>
          </cell>
        </row>
        <row r="699">
          <cell r="D699" t="str">
            <v>RCOC</v>
          </cell>
          <cell r="E699" t="str">
            <v>FDC</v>
          </cell>
          <cell r="S699">
            <v>43131</v>
          </cell>
        </row>
        <row r="700">
          <cell r="D700" t="str">
            <v>TCRC</v>
          </cell>
          <cell r="E700" t="str">
            <v>FDC</v>
          </cell>
          <cell r="S700">
            <v>43205</v>
          </cell>
          <cell r="U700">
            <v>3000</v>
          </cell>
        </row>
        <row r="701">
          <cell r="D701" t="str">
            <v>SCLARC</v>
          </cell>
          <cell r="E701" t="str">
            <v>CS</v>
          </cell>
          <cell r="S701">
            <v>43008</v>
          </cell>
          <cell r="U701">
            <v>5000</v>
          </cell>
        </row>
        <row r="702">
          <cell r="D702" t="str">
            <v>IRC</v>
          </cell>
          <cell r="E702" t="str">
            <v>PDC</v>
          </cell>
          <cell r="Q702" t="str">
            <v>1370.1 Commitment</v>
          </cell>
        </row>
        <row r="703">
          <cell r="D703" t="str">
            <v>SDRC</v>
          </cell>
          <cell r="E703" t="str">
            <v>FDC</v>
          </cell>
          <cell r="S703">
            <v>42904</v>
          </cell>
          <cell r="U703">
            <v>4000</v>
          </cell>
        </row>
        <row r="704">
          <cell r="D704" t="str">
            <v>WRC</v>
          </cell>
          <cell r="E704" t="str">
            <v>FDC</v>
          </cell>
          <cell r="S704">
            <v>43166</v>
          </cell>
          <cell r="U704">
            <v>4500</v>
          </cell>
        </row>
        <row r="705">
          <cell r="D705" t="str">
            <v>HRC</v>
          </cell>
          <cell r="E705" t="str">
            <v>Community</v>
          </cell>
          <cell r="S705">
            <v>42674</v>
          </cell>
        </row>
        <row r="706">
          <cell r="D706" t="str">
            <v>RCEB</v>
          </cell>
          <cell r="E706" t="str">
            <v>SDC</v>
          </cell>
          <cell r="S706">
            <v>42653</v>
          </cell>
        </row>
        <row r="707">
          <cell r="D707" t="str">
            <v>RCEB</v>
          </cell>
          <cell r="E707" t="str">
            <v>SDC</v>
          </cell>
          <cell r="S707">
            <v>42642</v>
          </cell>
        </row>
        <row r="708">
          <cell r="D708" t="str">
            <v>RCOC</v>
          </cell>
          <cell r="E708" t="str">
            <v>FDC</v>
          </cell>
          <cell r="S708">
            <v>43131</v>
          </cell>
        </row>
        <row r="709">
          <cell r="D709" t="str">
            <v>VMRC</v>
          </cell>
          <cell r="E709" t="str">
            <v>PDC</v>
          </cell>
          <cell r="S709">
            <v>42772</v>
          </cell>
        </row>
        <row r="710">
          <cell r="D710" t="str">
            <v>IRC</v>
          </cell>
          <cell r="E710" t="str">
            <v>PDC</v>
          </cell>
          <cell r="S710">
            <v>42698</v>
          </cell>
          <cell r="U710">
            <v>3000</v>
          </cell>
        </row>
        <row r="711">
          <cell r="D711" t="str">
            <v>ACRC</v>
          </cell>
          <cell r="E711" t="str">
            <v>SDC</v>
          </cell>
          <cell r="S711">
            <v>42980</v>
          </cell>
        </row>
        <row r="712">
          <cell r="D712" t="str">
            <v>GGRC</v>
          </cell>
          <cell r="E712" t="str">
            <v>SDC</v>
          </cell>
          <cell r="S712">
            <v>42736</v>
          </cell>
        </row>
        <row r="713">
          <cell r="D713" t="str">
            <v>NLACRC</v>
          </cell>
          <cell r="E713" t="str">
            <v>FDC</v>
          </cell>
          <cell r="S713">
            <v>43274</v>
          </cell>
        </row>
        <row r="714">
          <cell r="D714" t="str">
            <v>SARC</v>
          </cell>
          <cell r="E714" t="str">
            <v>PDC</v>
          </cell>
          <cell r="S714">
            <v>42704</v>
          </cell>
        </row>
        <row r="715">
          <cell r="D715" t="str">
            <v>GGRC</v>
          </cell>
          <cell r="E715" t="str">
            <v>SDC</v>
          </cell>
          <cell r="S715">
            <v>42763</v>
          </cell>
        </row>
        <row r="716">
          <cell r="D716" t="str">
            <v>RCOC</v>
          </cell>
          <cell r="E716" t="str">
            <v>IMD</v>
          </cell>
          <cell r="S716">
            <v>43008</v>
          </cell>
        </row>
        <row r="717">
          <cell r="D717" t="str">
            <v>FDLRC</v>
          </cell>
          <cell r="E717" t="str">
            <v>PDC</v>
          </cell>
          <cell r="S717">
            <v>42562</v>
          </cell>
          <cell r="U717">
            <v>5216</v>
          </cell>
        </row>
        <row r="718">
          <cell r="D718" t="str">
            <v>SCLARC</v>
          </cell>
          <cell r="E718" t="str">
            <v>FDC</v>
          </cell>
          <cell r="S718">
            <v>42766</v>
          </cell>
        </row>
        <row r="719">
          <cell r="D719" t="str">
            <v>TCRC</v>
          </cell>
          <cell r="E719" t="str">
            <v>CS</v>
          </cell>
          <cell r="S719">
            <v>42870</v>
          </cell>
          <cell r="U719">
            <v>3000</v>
          </cell>
        </row>
        <row r="720">
          <cell r="D720" t="str">
            <v>SCLARC</v>
          </cell>
          <cell r="E720" t="str">
            <v>PDC</v>
          </cell>
          <cell r="S720">
            <v>42852</v>
          </cell>
        </row>
        <row r="721">
          <cell r="D721" t="str">
            <v>RCRC</v>
          </cell>
          <cell r="E721" t="str">
            <v>SDC</v>
          </cell>
          <cell r="S721">
            <v>42947</v>
          </cell>
          <cell r="U721">
            <v>2390</v>
          </cell>
        </row>
        <row r="722">
          <cell r="D722" t="str">
            <v>SDRC</v>
          </cell>
          <cell r="E722" t="str">
            <v>FDC</v>
          </cell>
          <cell r="S722">
            <v>42869</v>
          </cell>
          <cell r="U722">
            <v>4000</v>
          </cell>
        </row>
        <row r="723">
          <cell r="D723" t="str">
            <v>RCEB</v>
          </cell>
          <cell r="E723" t="str">
            <v>SDC</v>
          </cell>
          <cell r="S723">
            <v>42903</v>
          </cell>
        </row>
        <row r="724">
          <cell r="D724" t="str">
            <v>RCEB</v>
          </cell>
          <cell r="E724" t="str">
            <v>PDC</v>
          </cell>
          <cell r="S724">
            <v>42832</v>
          </cell>
        </row>
        <row r="725">
          <cell r="D725" t="str">
            <v>ACRC</v>
          </cell>
          <cell r="E725" t="str">
            <v>SDC</v>
          </cell>
          <cell r="S725">
            <v>43077</v>
          </cell>
        </row>
        <row r="726">
          <cell r="D726" t="str">
            <v>CVRC</v>
          </cell>
          <cell r="E726" t="str">
            <v>PDC</v>
          </cell>
          <cell r="Q726" t="str">
            <v>1370.1 Commitment</v>
          </cell>
        </row>
        <row r="727">
          <cell r="D727" t="str">
            <v>NBRC</v>
          </cell>
          <cell r="E727" t="str">
            <v>SDC</v>
          </cell>
          <cell r="S727">
            <v>42811</v>
          </cell>
        </row>
        <row r="728">
          <cell r="D728" t="str">
            <v>IRC</v>
          </cell>
          <cell r="E728" t="str">
            <v>FDC</v>
          </cell>
          <cell r="S728">
            <v>42886</v>
          </cell>
        </row>
        <row r="729">
          <cell r="D729" t="str">
            <v>IRC</v>
          </cell>
          <cell r="E729" t="str">
            <v>FDC</v>
          </cell>
          <cell r="S729">
            <v>42886</v>
          </cell>
        </row>
        <row r="730">
          <cell r="D730" t="str">
            <v>SCLARC</v>
          </cell>
          <cell r="E730" t="str">
            <v>PDC</v>
          </cell>
          <cell r="S730">
            <v>42646</v>
          </cell>
          <cell r="U730">
            <v>5000</v>
          </cell>
        </row>
        <row r="731">
          <cell r="D731" t="str">
            <v>NLACRC</v>
          </cell>
          <cell r="E731" t="str">
            <v>FDC</v>
          </cell>
          <cell r="S731">
            <v>42906</v>
          </cell>
        </row>
        <row r="732">
          <cell r="D732" t="str">
            <v>RCEB</v>
          </cell>
          <cell r="E732" t="str">
            <v>SDC</v>
          </cell>
          <cell r="S732">
            <v>42910</v>
          </cell>
        </row>
        <row r="733">
          <cell r="D733" t="str">
            <v>SDRC</v>
          </cell>
          <cell r="E733" t="str">
            <v>FDC</v>
          </cell>
          <cell r="S733">
            <v>43024</v>
          </cell>
          <cell r="U733">
            <v>4000</v>
          </cell>
        </row>
        <row r="734">
          <cell r="D734" t="str">
            <v>SGPRC</v>
          </cell>
          <cell r="E734" t="str">
            <v>IMD</v>
          </cell>
          <cell r="S734">
            <v>42552</v>
          </cell>
          <cell r="U734">
            <v>1195</v>
          </cell>
        </row>
        <row r="735">
          <cell r="D735" t="str">
            <v>NBRC</v>
          </cell>
          <cell r="E735" t="str">
            <v>SDC</v>
          </cell>
          <cell r="S735">
            <v>42704</v>
          </cell>
        </row>
        <row r="736">
          <cell r="D736" t="str">
            <v>GGRC</v>
          </cell>
          <cell r="E736" t="str">
            <v>PDC</v>
          </cell>
          <cell r="Q736" t="str">
            <v>1370.1 Commitment</v>
          </cell>
        </row>
        <row r="737">
          <cell r="D737" t="str">
            <v>SDRC</v>
          </cell>
          <cell r="E737" t="str">
            <v>CS</v>
          </cell>
          <cell r="S737">
            <v>42674</v>
          </cell>
          <cell r="U737">
            <v>4000</v>
          </cell>
        </row>
        <row r="738">
          <cell r="D738" t="str">
            <v>ACRC</v>
          </cell>
          <cell r="E738" t="str">
            <v>SDC</v>
          </cell>
          <cell r="S738">
            <v>43201</v>
          </cell>
        </row>
        <row r="739">
          <cell r="D739" t="str">
            <v>FNRC</v>
          </cell>
          <cell r="E739" t="str">
            <v>SDC</v>
          </cell>
          <cell r="S739">
            <v>42976</v>
          </cell>
          <cell r="U739">
            <v>500</v>
          </cell>
        </row>
        <row r="740">
          <cell r="D740" t="str">
            <v>ACRC</v>
          </cell>
          <cell r="E740" t="str">
            <v>PDC</v>
          </cell>
          <cell r="Q740" t="str">
            <v>1370.1 Commitment</v>
          </cell>
        </row>
        <row r="741">
          <cell r="D741" t="str">
            <v>CVRC</v>
          </cell>
          <cell r="E741" t="str">
            <v>PDC</v>
          </cell>
          <cell r="S741">
            <v>42828</v>
          </cell>
        </row>
        <row r="742">
          <cell r="D742" t="str">
            <v>SDRC</v>
          </cell>
          <cell r="E742" t="str">
            <v>CS</v>
          </cell>
          <cell r="S742">
            <v>42602</v>
          </cell>
          <cell r="U742">
            <v>4000</v>
          </cell>
        </row>
        <row r="743">
          <cell r="D743" t="str">
            <v>ACRC</v>
          </cell>
          <cell r="E743" t="str">
            <v>SDC</v>
          </cell>
          <cell r="S743">
            <v>42865</v>
          </cell>
        </row>
        <row r="744">
          <cell r="D744" t="str">
            <v>FDLRC</v>
          </cell>
          <cell r="E744" t="str">
            <v>PDC</v>
          </cell>
          <cell r="S744">
            <v>42904</v>
          </cell>
          <cell r="U744">
            <v>5216</v>
          </cell>
        </row>
        <row r="745">
          <cell r="D745" t="str">
            <v>RCEB</v>
          </cell>
          <cell r="E745" t="str">
            <v>PDC</v>
          </cell>
          <cell r="S745">
            <v>42910</v>
          </cell>
        </row>
        <row r="746">
          <cell r="D746" t="str">
            <v>SCLARC</v>
          </cell>
          <cell r="E746" t="str">
            <v>CS</v>
          </cell>
          <cell r="S746">
            <v>43137</v>
          </cell>
          <cell r="U746">
            <v>5000</v>
          </cell>
        </row>
        <row r="747">
          <cell r="D747" t="str">
            <v>RCEB</v>
          </cell>
          <cell r="E747" t="str">
            <v>PDC</v>
          </cell>
          <cell r="S747">
            <v>42678</v>
          </cell>
        </row>
        <row r="748">
          <cell r="D748" t="str">
            <v>ACRC</v>
          </cell>
          <cell r="E748" t="str">
            <v>SDC</v>
          </cell>
          <cell r="S748">
            <v>43017</v>
          </cell>
        </row>
        <row r="749">
          <cell r="D749" t="str">
            <v>KRC</v>
          </cell>
          <cell r="E749" t="str">
            <v>Community</v>
          </cell>
          <cell r="S749">
            <v>42800</v>
          </cell>
        </row>
        <row r="750">
          <cell r="D750" t="str">
            <v>VMRC</v>
          </cell>
          <cell r="E750" t="str">
            <v>SDC</v>
          </cell>
          <cell r="S750">
            <v>42899</v>
          </cell>
        </row>
        <row r="751">
          <cell r="D751" t="str">
            <v>KRC</v>
          </cell>
          <cell r="E751" t="str">
            <v>PDC</v>
          </cell>
          <cell r="S751">
            <v>42962</v>
          </cell>
          <cell r="U751">
            <v>3200</v>
          </cell>
        </row>
        <row r="752">
          <cell r="D752" t="str">
            <v>CVRC</v>
          </cell>
          <cell r="E752" t="str">
            <v>PDC</v>
          </cell>
          <cell r="S752">
            <v>42867</v>
          </cell>
        </row>
        <row r="753">
          <cell r="D753" t="str">
            <v>WRC</v>
          </cell>
          <cell r="E753" t="str">
            <v>PDC</v>
          </cell>
          <cell r="S753">
            <v>42998</v>
          </cell>
          <cell r="U753">
            <v>4500</v>
          </cell>
        </row>
        <row r="754">
          <cell r="D754" t="str">
            <v>SCLARC</v>
          </cell>
          <cell r="E754" t="str">
            <v>FDC</v>
          </cell>
          <cell r="S754">
            <v>43088</v>
          </cell>
          <cell r="U754">
            <v>5000</v>
          </cell>
        </row>
        <row r="755">
          <cell r="D755" t="str">
            <v>RCOC</v>
          </cell>
          <cell r="E755" t="str">
            <v>FDC</v>
          </cell>
          <cell r="S755">
            <v>43008</v>
          </cell>
        </row>
        <row r="756">
          <cell r="D756" t="str">
            <v>ELARC</v>
          </cell>
          <cell r="E756" t="str">
            <v>IMD</v>
          </cell>
          <cell r="S756">
            <v>42948</v>
          </cell>
          <cell r="U756">
            <v>5400</v>
          </cell>
        </row>
        <row r="757">
          <cell r="D757" t="str">
            <v>SCLARC</v>
          </cell>
          <cell r="E757" t="str">
            <v>PDC</v>
          </cell>
          <cell r="S757">
            <v>43042</v>
          </cell>
          <cell r="U757">
            <v>5000</v>
          </cell>
        </row>
        <row r="758">
          <cell r="D758" t="str">
            <v>SDRC</v>
          </cell>
          <cell r="E758" t="str">
            <v>FDC</v>
          </cell>
          <cell r="S758">
            <v>42849</v>
          </cell>
          <cell r="U758">
            <v>4000</v>
          </cell>
        </row>
        <row r="759">
          <cell r="D759" t="str">
            <v>SCLARC</v>
          </cell>
          <cell r="E759" t="str">
            <v>PDC</v>
          </cell>
          <cell r="S759">
            <v>42885</v>
          </cell>
          <cell r="U759">
            <v>5000</v>
          </cell>
        </row>
        <row r="760">
          <cell r="D760" t="str">
            <v>GGRC</v>
          </cell>
          <cell r="E760" t="str">
            <v>SDC</v>
          </cell>
          <cell r="S760">
            <v>42916</v>
          </cell>
        </row>
        <row r="761">
          <cell r="D761" t="str">
            <v>RCOC</v>
          </cell>
          <cell r="E761" t="str">
            <v>OOS</v>
          </cell>
          <cell r="S761">
            <v>42916</v>
          </cell>
        </row>
        <row r="762">
          <cell r="D762" t="str">
            <v>CVRC</v>
          </cell>
          <cell r="E762" t="str">
            <v>PDC</v>
          </cell>
          <cell r="S762">
            <v>42709</v>
          </cell>
        </row>
        <row r="763">
          <cell r="D763" t="str">
            <v>GGRC</v>
          </cell>
          <cell r="E763" t="str">
            <v>SDC</v>
          </cell>
          <cell r="S763">
            <v>42612</v>
          </cell>
        </row>
        <row r="764">
          <cell r="D764" t="str">
            <v>NBRC</v>
          </cell>
          <cell r="E764" t="str">
            <v>SDC</v>
          </cell>
          <cell r="S764">
            <v>42831</v>
          </cell>
        </row>
        <row r="765">
          <cell r="D765" t="str">
            <v>ACRC</v>
          </cell>
          <cell r="E765" t="str">
            <v>IMD</v>
          </cell>
          <cell r="S765">
            <v>42834</v>
          </cell>
        </row>
        <row r="766">
          <cell r="D766" t="str">
            <v>SDRC</v>
          </cell>
          <cell r="E766" t="str">
            <v>PDC</v>
          </cell>
          <cell r="Q766" t="str">
            <v>1370.1 Commitment</v>
          </cell>
        </row>
        <row r="767">
          <cell r="D767" t="str">
            <v>RCOC</v>
          </cell>
          <cell r="E767" t="str">
            <v>IMD</v>
          </cell>
          <cell r="S767">
            <v>43125</v>
          </cell>
        </row>
        <row r="768">
          <cell r="D768" t="str">
            <v>SCLARC</v>
          </cell>
          <cell r="E768" t="str">
            <v>PDC</v>
          </cell>
          <cell r="Q768" t="str">
            <v>1370.1 Commitment</v>
          </cell>
        </row>
        <row r="769">
          <cell r="D769" t="str">
            <v>RCOC</v>
          </cell>
          <cell r="E769" t="str">
            <v>FDC</v>
          </cell>
          <cell r="S769">
            <v>43039</v>
          </cell>
        </row>
        <row r="770">
          <cell r="D770" t="str">
            <v>RCEB</v>
          </cell>
          <cell r="E770" t="str">
            <v>SDC</v>
          </cell>
          <cell r="S770">
            <v>42856</v>
          </cell>
        </row>
        <row r="771">
          <cell r="D771" t="str">
            <v>KRC</v>
          </cell>
          <cell r="E771" t="str">
            <v>PDC</v>
          </cell>
          <cell r="S771">
            <v>42883</v>
          </cell>
          <cell r="U771">
            <v>3200</v>
          </cell>
        </row>
        <row r="772">
          <cell r="D772" t="str">
            <v>SARC</v>
          </cell>
          <cell r="E772" t="str">
            <v>SDC</v>
          </cell>
          <cell r="S772">
            <v>42653</v>
          </cell>
        </row>
        <row r="773">
          <cell r="D773" t="str">
            <v>NBRC</v>
          </cell>
          <cell r="E773" t="str">
            <v>SDC</v>
          </cell>
          <cell r="S773">
            <v>42735</v>
          </cell>
        </row>
        <row r="774">
          <cell r="D774" t="str">
            <v>SCLARC</v>
          </cell>
          <cell r="E774" t="str">
            <v>PDC</v>
          </cell>
          <cell r="Q774" t="str">
            <v>1370.1 Commitment</v>
          </cell>
        </row>
        <row r="775">
          <cell r="D775" t="str">
            <v>WRC</v>
          </cell>
          <cell r="E775" t="str">
            <v>PDC</v>
          </cell>
          <cell r="S775">
            <v>42941</v>
          </cell>
          <cell r="U775">
            <v>4500</v>
          </cell>
        </row>
        <row r="776">
          <cell r="D776" t="str">
            <v>SDRC</v>
          </cell>
          <cell r="E776" t="str">
            <v>FDC</v>
          </cell>
          <cell r="S776">
            <v>42897</v>
          </cell>
          <cell r="U776">
            <v>4000</v>
          </cell>
        </row>
        <row r="777">
          <cell r="D777" t="str">
            <v>VMRC</v>
          </cell>
          <cell r="E777" t="str">
            <v>CS</v>
          </cell>
          <cell r="S777">
            <v>42672</v>
          </cell>
        </row>
        <row r="778">
          <cell r="D778" t="str">
            <v>SCLARC</v>
          </cell>
          <cell r="E778" t="str">
            <v>PDC</v>
          </cell>
          <cell r="Q778" t="str">
            <v>1370.1 Commitment</v>
          </cell>
          <cell r="S778">
            <v>43105</v>
          </cell>
          <cell r="U778">
            <v>5000</v>
          </cell>
        </row>
        <row r="779">
          <cell r="D779" t="str">
            <v>ACRC</v>
          </cell>
          <cell r="E779" t="str">
            <v>PDC</v>
          </cell>
          <cell r="Q779" t="str">
            <v>1370.1 Commitment</v>
          </cell>
        </row>
        <row r="780">
          <cell r="D780" t="str">
            <v>TCRC</v>
          </cell>
          <cell r="E780" t="str">
            <v>IMD</v>
          </cell>
          <cell r="S780">
            <v>42870</v>
          </cell>
          <cell r="U780">
            <v>3000</v>
          </cell>
        </row>
        <row r="781">
          <cell r="D781" t="str">
            <v>RCEB</v>
          </cell>
          <cell r="E781" t="str">
            <v>SDC</v>
          </cell>
          <cell r="S781">
            <v>42914</v>
          </cell>
        </row>
        <row r="782">
          <cell r="D782" t="str">
            <v>SDRC</v>
          </cell>
          <cell r="E782" t="str">
            <v>FDC</v>
          </cell>
          <cell r="S782">
            <v>42855</v>
          </cell>
          <cell r="U782">
            <v>4000</v>
          </cell>
        </row>
        <row r="783">
          <cell r="D783" t="str">
            <v>KRC</v>
          </cell>
          <cell r="E783" t="str">
            <v>PDC</v>
          </cell>
          <cell r="Q783" t="str">
            <v>1370.1 Commitment</v>
          </cell>
        </row>
        <row r="784">
          <cell r="D784" t="str">
            <v>RCOC</v>
          </cell>
          <cell r="E784" t="str">
            <v>FDC</v>
          </cell>
          <cell r="S784">
            <v>43069</v>
          </cell>
        </row>
        <row r="785">
          <cell r="D785" t="str">
            <v>FDLRC</v>
          </cell>
          <cell r="E785" t="str">
            <v>IMD</v>
          </cell>
          <cell r="S785">
            <v>42821</v>
          </cell>
          <cell r="U785">
            <v>5216.32</v>
          </cell>
        </row>
        <row r="786">
          <cell r="D786" t="str">
            <v>SDRC</v>
          </cell>
          <cell r="E786" t="str">
            <v>CS</v>
          </cell>
          <cell r="S786">
            <v>42914</v>
          </cell>
          <cell r="U786">
            <v>4000</v>
          </cell>
        </row>
        <row r="787">
          <cell r="D787" t="str">
            <v>FDLRC</v>
          </cell>
          <cell r="E787" t="str">
            <v>PDC</v>
          </cell>
          <cell r="S787">
            <v>42583</v>
          </cell>
          <cell r="U787">
            <v>5216</v>
          </cell>
        </row>
        <row r="788">
          <cell r="D788" t="str">
            <v>SDRC</v>
          </cell>
          <cell r="E788" t="str">
            <v>FDC</v>
          </cell>
          <cell r="S788">
            <v>42885</v>
          </cell>
          <cell r="U788">
            <v>4000</v>
          </cell>
        </row>
        <row r="789">
          <cell r="D789" t="str">
            <v>ACRC</v>
          </cell>
          <cell r="E789" t="str">
            <v>SDC</v>
          </cell>
          <cell r="S789">
            <v>42871</v>
          </cell>
        </row>
        <row r="790">
          <cell r="D790" t="str">
            <v>RCEB</v>
          </cell>
          <cell r="E790" t="str">
            <v>PDC</v>
          </cell>
          <cell r="Q790" t="str">
            <v>1370.1 Commitment</v>
          </cell>
        </row>
        <row r="791">
          <cell r="D791" t="str">
            <v>CVRC</v>
          </cell>
          <cell r="E791" t="str">
            <v>PDC</v>
          </cell>
          <cell r="S791">
            <v>42792</v>
          </cell>
        </row>
        <row r="792">
          <cell r="D792" t="str">
            <v>ELARC</v>
          </cell>
          <cell r="E792" t="str">
            <v>PDC</v>
          </cell>
          <cell r="S792">
            <v>43191</v>
          </cell>
          <cell r="U792">
            <v>5400</v>
          </cell>
        </row>
        <row r="793">
          <cell r="D793" t="str">
            <v>NBRC</v>
          </cell>
          <cell r="E793" t="str">
            <v>SDC</v>
          </cell>
          <cell r="S793">
            <v>42574</v>
          </cell>
        </row>
        <row r="794">
          <cell r="D794" t="str">
            <v>NBRC</v>
          </cell>
          <cell r="E794" t="str">
            <v>SDC</v>
          </cell>
          <cell r="S794">
            <v>42865</v>
          </cell>
        </row>
        <row r="795">
          <cell r="D795" t="str">
            <v>NBRC</v>
          </cell>
          <cell r="E795" t="str">
            <v>SDC</v>
          </cell>
          <cell r="S795">
            <v>42861</v>
          </cell>
        </row>
        <row r="796">
          <cell r="D796" t="str">
            <v>GGRC</v>
          </cell>
          <cell r="E796" t="str">
            <v>IMD</v>
          </cell>
          <cell r="S796">
            <v>42704</v>
          </cell>
        </row>
        <row r="797">
          <cell r="D797" t="str">
            <v>GGRC</v>
          </cell>
          <cell r="E797" t="str">
            <v>SDC</v>
          </cell>
          <cell r="S797">
            <v>42824</v>
          </cell>
        </row>
        <row r="798">
          <cell r="D798" t="str">
            <v>NBRC</v>
          </cell>
          <cell r="E798" t="str">
            <v>SDC</v>
          </cell>
          <cell r="S798">
            <v>42860</v>
          </cell>
        </row>
        <row r="799">
          <cell r="D799" t="str">
            <v>CVRC</v>
          </cell>
          <cell r="E799" t="str">
            <v>PDC</v>
          </cell>
          <cell r="S799">
            <v>42624</v>
          </cell>
        </row>
        <row r="800">
          <cell r="D800" t="str">
            <v>SDRC</v>
          </cell>
          <cell r="E800" t="str">
            <v>FDC</v>
          </cell>
          <cell r="S800">
            <v>42721</v>
          </cell>
          <cell r="U800">
            <v>4000</v>
          </cell>
        </row>
        <row r="801">
          <cell r="D801" t="str">
            <v>NBRC</v>
          </cell>
          <cell r="E801" t="str">
            <v>PDC</v>
          </cell>
          <cell r="S801">
            <v>42735</v>
          </cell>
        </row>
        <row r="802">
          <cell r="D802" t="str">
            <v>RCEB</v>
          </cell>
          <cell r="E802" t="str">
            <v>SDC</v>
          </cell>
          <cell r="S802">
            <v>42844</v>
          </cell>
        </row>
        <row r="803">
          <cell r="D803" t="str">
            <v>NBRC</v>
          </cell>
          <cell r="E803" t="str">
            <v>SDC</v>
          </cell>
          <cell r="S803">
            <v>42891</v>
          </cell>
        </row>
        <row r="804">
          <cell r="D804" t="str">
            <v>RCEB</v>
          </cell>
          <cell r="E804" t="str">
            <v>PDC</v>
          </cell>
          <cell r="Q804" t="str">
            <v>1370.1 Commitment</v>
          </cell>
        </row>
        <row r="805">
          <cell r="D805" t="str">
            <v>SDRC</v>
          </cell>
          <cell r="E805" t="str">
            <v>FDC</v>
          </cell>
          <cell r="S805">
            <v>42699</v>
          </cell>
          <cell r="U805">
            <v>4000</v>
          </cell>
        </row>
        <row r="806">
          <cell r="D806" t="str">
            <v>FDLRC</v>
          </cell>
          <cell r="E806" t="str">
            <v>IMD</v>
          </cell>
          <cell r="S806">
            <v>42835</v>
          </cell>
          <cell r="U806">
            <v>5216</v>
          </cell>
        </row>
        <row r="807">
          <cell r="D807" t="str">
            <v>RCOC</v>
          </cell>
          <cell r="E807" t="str">
            <v>FDC</v>
          </cell>
          <cell r="S807">
            <v>43069</v>
          </cell>
        </row>
        <row r="808">
          <cell r="D808" t="str">
            <v>SCLARC</v>
          </cell>
          <cell r="E808" t="str">
            <v>FDC</v>
          </cell>
          <cell r="S808">
            <v>42708</v>
          </cell>
        </row>
        <row r="809">
          <cell r="D809" t="str">
            <v>RCEB</v>
          </cell>
          <cell r="E809" t="str">
            <v>SDC</v>
          </cell>
          <cell r="S809">
            <v>42672</v>
          </cell>
        </row>
        <row r="810">
          <cell r="D810" t="str">
            <v>RCEB</v>
          </cell>
          <cell r="E810" t="str">
            <v>PDC</v>
          </cell>
          <cell r="S810">
            <v>42894</v>
          </cell>
        </row>
        <row r="811">
          <cell r="D811" t="str">
            <v>GGRC</v>
          </cell>
          <cell r="E811" t="str">
            <v>SDC</v>
          </cell>
          <cell r="S811">
            <v>42766</v>
          </cell>
        </row>
        <row r="812">
          <cell r="D812" t="str">
            <v>GGRC</v>
          </cell>
          <cell r="E812" t="str">
            <v>SDC</v>
          </cell>
          <cell r="S812">
            <v>42825</v>
          </cell>
        </row>
        <row r="813">
          <cell r="D813" t="str">
            <v>NBRC</v>
          </cell>
          <cell r="E813" t="str">
            <v>SDC</v>
          </cell>
          <cell r="S813">
            <v>42735</v>
          </cell>
        </row>
        <row r="814">
          <cell r="D814" t="str">
            <v>GGRC</v>
          </cell>
          <cell r="E814" t="str">
            <v>SDC</v>
          </cell>
          <cell r="S814">
            <v>42735</v>
          </cell>
        </row>
        <row r="815">
          <cell r="D815" t="str">
            <v>CVRC</v>
          </cell>
          <cell r="E815" t="str">
            <v>PDC</v>
          </cell>
          <cell r="S815">
            <v>42846</v>
          </cell>
        </row>
        <row r="816">
          <cell r="D816" t="str">
            <v>RCEB</v>
          </cell>
          <cell r="E816" t="str">
            <v>SDC</v>
          </cell>
          <cell r="S816">
            <v>42669</v>
          </cell>
        </row>
        <row r="817">
          <cell r="D817" t="str">
            <v>RCEB</v>
          </cell>
          <cell r="E817" t="str">
            <v>SDC</v>
          </cell>
          <cell r="S817">
            <v>42891</v>
          </cell>
        </row>
        <row r="818">
          <cell r="D818" t="str">
            <v>WRC</v>
          </cell>
          <cell r="E818" t="str">
            <v>FDC</v>
          </cell>
          <cell r="S818">
            <v>43170</v>
          </cell>
          <cell r="U818">
            <v>4500</v>
          </cell>
        </row>
        <row r="819">
          <cell r="D819" t="str">
            <v>SCLARC</v>
          </cell>
          <cell r="E819" t="str">
            <v>PDC</v>
          </cell>
          <cell r="S819">
            <v>42885</v>
          </cell>
          <cell r="U819">
            <v>5000</v>
          </cell>
        </row>
        <row r="820">
          <cell r="D820" t="str">
            <v>RCEB</v>
          </cell>
          <cell r="E820" t="str">
            <v>IMD</v>
          </cell>
          <cell r="Q820" t="str">
            <v>1370.1 Commitment</v>
          </cell>
        </row>
        <row r="821">
          <cell r="D821" t="str">
            <v>VMRC</v>
          </cell>
          <cell r="E821" t="str">
            <v>PDC</v>
          </cell>
          <cell r="Q821" t="str">
            <v>1370.1 Commitment</v>
          </cell>
        </row>
        <row r="822">
          <cell r="D822" t="str">
            <v>RCEB</v>
          </cell>
          <cell r="E822" t="str">
            <v>IMD</v>
          </cell>
          <cell r="Q822" t="str">
            <v>1370.1 Commitment</v>
          </cell>
        </row>
        <row r="823">
          <cell r="D823" t="str">
            <v>SGPRC</v>
          </cell>
          <cell r="E823" t="str">
            <v>PDC</v>
          </cell>
          <cell r="S823">
            <v>42818</v>
          </cell>
          <cell r="U823">
            <v>5869</v>
          </cell>
        </row>
        <row r="824">
          <cell r="D824" t="str">
            <v>SGPRC</v>
          </cell>
          <cell r="E824" t="str">
            <v>FDC</v>
          </cell>
          <cell r="S824">
            <v>42678</v>
          </cell>
          <cell r="U824">
            <v>4891</v>
          </cell>
        </row>
        <row r="825">
          <cell r="D825" t="str">
            <v>RCEB</v>
          </cell>
          <cell r="E825" t="str">
            <v>SDC</v>
          </cell>
          <cell r="Q825" t="str">
            <v>Refused</v>
          </cell>
        </row>
        <row r="826">
          <cell r="D826" t="str">
            <v>ELARC</v>
          </cell>
          <cell r="E826" t="str">
            <v>FDC</v>
          </cell>
          <cell r="S826">
            <v>43160</v>
          </cell>
          <cell r="U826">
            <v>4500</v>
          </cell>
        </row>
        <row r="827">
          <cell r="D827" t="str">
            <v>CVRC</v>
          </cell>
          <cell r="E827" t="str">
            <v>PDC</v>
          </cell>
          <cell r="S827">
            <v>42864</v>
          </cell>
        </row>
        <row r="828">
          <cell r="D828" t="str">
            <v>GGRC</v>
          </cell>
          <cell r="E828" t="str">
            <v>PDC</v>
          </cell>
          <cell r="S828">
            <v>42735</v>
          </cell>
        </row>
        <row r="829">
          <cell r="D829" t="str">
            <v>RCOC</v>
          </cell>
          <cell r="E829" t="str">
            <v>FDC</v>
          </cell>
          <cell r="S829">
            <v>42884</v>
          </cell>
        </row>
        <row r="830">
          <cell r="D830" t="str">
            <v>FNRC</v>
          </cell>
          <cell r="E830" t="str">
            <v>SDC</v>
          </cell>
          <cell r="S830">
            <v>43013</v>
          </cell>
          <cell r="U830">
            <v>500</v>
          </cell>
        </row>
        <row r="831">
          <cell r="D831" t="str">
            <v>SDRC</v>
          </cell>
          <cell r="E831" t="str">
            <v>FDC</v>
          </cell>
          <cell r="S831">
            <v>42763</v>
          </cell>
          <cell r="U831">
            <v>4000</v>
          </cell>
        </row>
        <row r="832">
          <cell r="D832" t="str">
            <v>CVRC</v>
          </cell>
          <cell r="E832" t="str">
            <v>PDC</v>
          </cell>
          <cell r="S832">
            <v>42721</v>
          </cell>
        </row>
        <row r="833">
          <cell r="D833" t="str">
            <v>GGRC</v>
          </cell>
          <cell r="E833" t="str">
            <v>SDC</v>
          </cell>
          <cell r="S833">
            <v>42643</v>
          </cell>
        </row>
        <row r="834">
          <cell r="D834" t="str">
            <v>ACRC</v>
          </cell>
          <cell r="E834" t="str">
            <v>IMD</v>
          </cell>
          <cell r="S834">
            <v>43100</v>
          </cell>
        </row>
        <row r="835">
          <cell r="D835" t="str">
            <v>VMRC</v>
          </cell>
          <cell r="E835" t="str">
            <v>PDC</v>
          </cell>
          <cell r="S835">
            <v>42809</v>
          </cell>
        </row>
        <row r="836">
          <cell r="D836" t="str">
            <v>NLACRC</v>
          </cell>
          <cell r="E836" t="str">
            <v>FDC</v>
          </cell>
          <cell r="S836">
            <v>43101</v>
          </cell>
        </row>
        <row r="837">
          <cell r="D837" t="str">
            <v>NBRC</v>
          </cell>
          <cell r="E837" t="str">
            <v>SDC</v>
          </cell>
          <cell r="S837">
            <v>42735</v>
          </cell>
        </row>
        <row r="838">
          <cell r="D838" t="str">
            <v>CVRC</v>
          </cell>
          <cell r="E838" t="str">
            <v>PDC</v>
          </cell>
          <cell r="Q838" t="str">
            <v>1370.1 Commitment</v>
          </cell>
        </row>
        <row r="839">
          <cell r="D839" t="str">
            <v>KRC</v>
          </cell>
          <cell r="E839" t="str">
            <v>PDC</v>
          </cell>
          <cell r="S839">
            <v>42885</v>
          </cell>
          <cell r="U839">
            <v>3200</v>
          </cell>
        </row>
        <row r="840">
          <cell r="D840" t="str">
            <v>ACRC</v>
          </cell>
          <cell r="E840" t="str">
            <v>SDC</v>
          </cell>
          <cell r="S840">
            <v>42752</v>
          </cell>
        </row>
        <row r="841">
          <cell r="D841" t="str">
            <v>GGRC</v>
          </cell>
          <cell r="E841" t="str">
            <v>SDC</v>
          </cell>
          <cell r="S841">
            <v>42649</v>
          </cell>
        </row>
        <row r="842">
          <cell r="D842" t="str">
            <v>NBRC</v>
          </cell>
          <cell r="E842" t="str">
            <v>SDC</v>
          </cell>
          <cell r="S842">
            <v>42825</v>
          </cell>
        </row>
        <row r="843">
          <cell r="D843" t="str">
            <v>RCOC</v>
          </cell>
          <cell r="E843" t="str">
            <v>FDC</v>
          </cell>
          <cell r="S843">
            <v>43131</v>
          </cell>
        </row>
        <row r="844">
          <cell r="D844" t="str">
            <v>SCLARC</v>
          </cell>
          <cell r="E844" t="str">
            <v>FDC</v>
          </cell>
          <cell r="S844">
            <v>43083</v>
          </cell>
          <cell r="U844">
            <v>5000</v>
          </cell>
        </row>
        <row r="845">
          <cell r="D845" t="str">
            <v>CVRC</v>
          </cell>
          <cell r="E845" t="str">
            <v>PDC</v>
          </cell>
          <cell r="S845">
            <v>42815</v>
          </cell>
        </row>
        <row r="846">
          <cell r="D846" t="str">
            <v>GGRC</v>
          </cell>
          <cell r="E846" t="str">
            <v>SDC</v>
          </cell>
          <cell r="S846">
            <v>42765</v>
          </cell>
        </row>
        <row r="847">
          <cell r="D847" t="str">
            <v>GGRC</v>
          </cell>
          <cell r="E847" t="str">
            <v>SDC</v>
          </cell>
          <cell r="S847">
            <v>42809</v>
          </cell>
        </row>
        <row r="848">
          <cell r="D848" t="str">
            <v>SCLARC</v>
          </cell>
          <cell r="E848" t="str">
            <v>PDC</v>
          </cell>
          <cell r="Q848" t="str">
            <v>1370.1 Commitment</v>
          </cell>
        </row>
        <row r="849">
          <cell r="D849" t="str">
            <v>RCOC</v>
          </cell>
          <cell r="E849" t="str">
            <v>FDC</v>
          </cell>
          <cell r="S849">
            <v>42882</v>
          </cell>
        </row>
      </sheetData>
      <sheetData sheetId="4">
        <row r="8">
          <cell r="A8">
            <v>1</v>
          </cell>
          <cell r="B8" t="str">
            <v>Person 1</v>
          </cell>
          <cell r="E8" t="str">
            <v>DEFLECTION</v>
          </cell>
          <cell r="P8">
            <v>138400</v>
          </cell>
          <cell r="Q8">
            <v>24559.909142532651</v>
          </cell>
        </row>
        <row r="9">
          <cell r="A9">
            <v>2</v>
          </cell>
          <cell r="B9" t="str">
            <v>Person 2</v>
          </cell>
          <cell r="E9" t="str">
            <v>DEFLECTION</v>
          </cell>
          <cell r="P9">
            <v>126000</v>
          </cell>
          <cell r="Q9">
            <v>22359.454855195912</v>
          </cell>
        </row>
        <row r="10">
          <cell r="A10">
            <v>3</v>
          </cell>
          <cell r="B10" t="str">
            <v>Person 3</v>
          </cell>
          <cell r="E10" t="str">
            <v>DEFLECTION</v>
          </cell>
          <cell r="P10">
            <v>84000</v>
          </cell>
          <cell r="Q10">
            <v>14906.303236797274</v>
          </cell>
        </row>
        <row r="11">
          <cell r="A11">
            <v>4</v>
          </cell>
          <cell r="B11" t="str">
            <v>Person 4</v>
          </cell>
          <cell r="E11" t="str">
            <v>DEFLECTION</v>
          </cell>
          <cell r="P11">
            <v>42000</v>
          </cell>
          <cell r="Q11">
            <v>7453.1516183986369</v>
          </cell>
        </row>
        <row r="12">
          <cell r="A12">
            <v>5</v>
          </cell>
          <cell r="B12" t="str">
            <v>Person 5</v>
          </cell>
          <cell r="E12" t="str">
            <v>DEFLECTION</v>
          </cell>
          <cell r="P12">
            <v>83100</v>
          </cell>
          <cell r="Q12">
            <v>14746.592844974446</v>
          </cell>
        </row>
        <row r="13">
          <cell r="A13">
            <v>6</v>
          </cell>
          <cell r="B13" t="str">
            <v>Defelction #1</v>
          </cell>
          <cell r="E13" t="str">
            <v>DEFLECTION</v>
          </cell>
          <cell r="P13">
            <v>61200</v>
          </cell>
          <cell r="Q13">
            <v>10860.306643952299</v>
          </cell>
        </row>
        <row r="14">
          <cell r="A14">
            <v>7</v>
          </cell>
          <cell r="B14" t="str">
            <v>Deflection #2</v>
          </cell>
          <cell r="E14" t="str">
            <v>DEFLECTION</v>
          </cell>
          <cell r="P14">
            <v>30600</v>
          </cell>
          <cell r="Q14">
            <v>5430.1533219761495</v>
          </cell>
        </row>
        <row r="15">
          <cell r="A15">
            <v>8</v>
          </cell>
          <cell r="B15" t="str">
            <v>Deflection #3</v>
          </cell>
          <cell r="E15" t="str">
            <v>DEFLECTION</v>
          </cell>
          <cell r="P15">
            <v>71400</v>
          </cell>
          <cell r="Q15">
            <v>12670.357751277683</v>
          </cell>
        </row>
        <row r="16">
          <cell r="A16">
            <v>9</v>
          </cell>
          <cell r="B16" t="str">
            <v>Deflection #4</v>
          </cell>
          <cell r="E16" t="str">
            <v>DEFLECTION</v>
          </cell>
          <cell r="P16">
            <v>112200</v>
          </cell>
          <cell r="Q16">
            <v>19910.562180579218</v>
          </cell>
        </row>
        <row r="17">
          <cell r="A17">
            <v>10</v>
          </cell>
          <cell r="B17" t="str">
            <v>Cahill, Justin</v>
          </cell>
          <cell r="E17" t="str">
            <v>DEFLECTION</v>
          </cell>
          <cell r="P17">
            <v>313200</v>
          </cell>
          <cell r="Q17">
            <v>55579.21635434412</v>
          </cell>
        </row>
        <row r="18">
          <cell r="A18">
            <v>11</v>
          </cell>
          <cell r="B18" t="str">
            <v xml:space="preserve">Camarata, John </v>
          </cell>
          <cell r="E18" t="str">
            <v>DEFLECTION</v>
          </cell>
          <cell r="P18">
            <v>185300</v>
          </cell>
          <cell r="Q18">
            <v>32882.595116411132</v>
          </cell>
        </row>
        <row r="19">
          <cell r="A19">
            <v>12</v>
          </cell>
          <cell r="B19" t="str">
            <v>Saltzman, Jonathan</v>
          </cell>
          <cell r="E19" t="str">
            <v>DEFLECTION</v>
          </cell>
          <cell r="P19">
            <v>28500</v>
          </cell>
          <cell r="Q19">
            <v>5057.4957410562183</v>
          </cell>
        </row>
        <row r="20">
          <cell r="A20">
            <v>13</v>
          </cell>
          <cell r="B20" t="str">
            <v>Deflection #1</v>
          </cell>
          <cell r="E20" t="str">
            <v>DEFLECTION</v>
          </cell>
          <cell r="P20">
            <v>240000</v>
          </cell>
          <cell r="Q20">
            <v>42589.437819420782</v>
          </cell>
        </row>
        <row r="21">
          <cell r="A21">
            <v>14</v>
          </cell>
          <cell r="B21" t="str">
            <v>Deflection #2</v>
          </cell>
          <cell r="E21" t="str">
            <v>DEFLECTION</v>
          </cell>
          <cell r="P21">
            <v>360000</v>
          </cell>
          <cell r="Q21">
            <v>63884.156729131173</v>
          </cell>
        </row>
        <row r="22">
          <cell r="A22">
            <v>15</v>
          </cell>
          <cell r="B22" t="str">
            <v>Deflection #3</v>
          </cell>
          <cell r="E22" t="str">
            <v>DEFLECTION</v>
          </cell>
          <cell r="P22">
            <v>360000</v>
          </cell>
          <cell r="Q22">
            <v>63884.156729131173</v>
          </cell>
        </row>
        <row r="23">
          <cell r="A23">
            <v>16</v>
          </cell>
          <cell r="B23" t="str">
            <v>Deflection #4</v>
          </cell>
          <cell r="E23" t="str">
            <v>DEFLECTION</v>
          </cell>
          <cell r="P23">
            <v>360000</v>
          </cell>
          <cell r="Q23">
            <v>63884.156729131173</v>
          </cell>
        </row>
        <row r="24">
          <cell r="A24">
            <v>17</v>
          </cell>
          <cell r="B24" t="str">
            <v>Deflection #5</v>
          </cell>
          <cell r="E24" t="str">
            <v>DEFLECTION</v>
          </cell>
          <cell r="P24">
            <v>420000</v>
          </cell>
          <cell r="Q24">
            <v>74531.516183986372</v>
          </cell>
        </row>
        <row r="25">
          <cell r="A25">
            <v>18</v>
          </cell>
          <cell r="B25" t="str">
            <v>Deflection #6</v>
          </cell>
          <cell r="E25" t="str">
            <v>DEFLECTION</v>
          </cell>
          <cell r="P25">
            <v>420000</v>
          </cell>
          <cell r="Q25">
            <v>74531.516183986372</v>
          </cell>
        </row>
        <row r="26">
          <cell r="A26">
            <v>19</v>
          </cell>
          <cell r="B26" t="str">
            <v>Deflection #7</v>
          </cell>
          <cell r="E26" t="str">
            <v>DEFLECTION</v>
          </cell>
          <cell r="P26">
            <v>420000</v>
          </cell>
          <cell r="Q26">
            <v>74531.516183986372</v>
          </cell>
        </row>
        <row r="27">
          <cell r="A27">
            <v>20</v>
          </cell>
          <cell r="B27" t="str">
            <v>Deflection #8</v>
          </cell>
          <cell r="E27" t="str">
            <v>DEFLECTION</v>
          </cell>
          <cell r="P27">
            <v>420000</v>
          </cell>
          <cell r="Q27">
            <v>74531.516183986372</v>
          </cell>
        </row>
        <row r="28">
          <cell r="A28">
            <v>21</v>
          </cell>
          <cell r="B28" t="str">
            <v>Person 1</v>
          </cell>
          <cell r="E28" t="str">
            <v>DEFLECTION</v>
          </cell>
          <cell r="Q28">
            <v>0</v>
          </cell>
        </row>
        <row r="29">
          <cell r="A29">
            <v>22</v>
          </cell>
          <cell r="B29" t="str">
            <v>Person 2</v>
          </cell>
          <cell r="E29" t="str">
            <v>DEFLECTION</v>
          </cell>
          <cell r="Q29">
            <v>0</v>
          </cell>
        </row>
        <row r="30">
          <cell r="A30">
            <v>23</v>
          </cell>
          <cell r="B30" t="str">
            <v>Person 3</v>
          </cell>
          <cell r="E30" t="str">
            <v>DEFLECTION</v>
          </cell>
          <cell r="Q30">
            <v>0</v>
          </cell>
        </row>
        <row r="31">
          <cell r="A31">
            <v>24</v>
          </cell>
          <cell r="B31" t="str">
            <v>Person 4</v>
          </cell>
          <cell r="E31" t="str">
            <v>DEFLECTION</v>
          </cell>
          <cell r="Q31">
            <v>0</v>
          </cell>
        </row>
        <row r="32">
          <cell r="A32">
            <v>25</v>
          </cell>
          <cell r="B32" t="str">
            <v>Person 5</v>
          </cell>
          <cell r="E32" t="str">
            <v>DEFLECTION</v>
          </cell>
          <cell r="Q32">
            <v>0</v>
          </cell>
        </row>
        <row r="33">
          <cell r="A33">
            <v>26</v>
          </cell>
          <cell r="B33" t="str">
            <v>Ford, Albert</v>
          </cell>
          <cell r="E33" t="str">
            <v>DEFLECTION</v>
          </cell>
        </row>
        <row r="34">
          <cell r="A34">
            <v>27</v>
          </cell>
          <cell r="B34" t="str">
            <v>Alvarez, Andrea</v>
          </cell>
          <cell r="E34" t="str">
            <v>DEFLECTION</v>
          </cell>
          <cell r="Q34">
            <v>0</v>
          </cell>
        </row>
        <row r="35">
          <cell r="A35">
            <v>28</v>
          </cell>
          <cell r="B35" t="str">
            <v>Anderson, Daniel</v>
          </cell>
          <cell r="E35" t="str">
            <v>DEFLECTION</v>
          </cell>
          <cell r="Q35">
            <v>0</v>
          </cell>
        </row>
        <row r="36">
          <cell r="A36">
            <v>29</v>
          </cell>
          <cell r="B36" t="str">
            <v>Carpenter, Thomas</v>
          </cell>
          <cell r="E36" t="str">
            <v>DEFLECTION</v>
          </cell>
          <cell r="Q36">
            <v>0</v>
          </cell>
        </row>
        <row r="37">
          <cell r="A37">
            <v>30</v>
          </cell>
          <cell r="B37" t="str">
            <v>Castillo, Jacquelin</v>
          </cell>
          <cell r="E37" t="str">
            <v>DEFLECTION</v>
          </cell>
          <cell r="Q37">
            <v>0</v>
          </cell>
        </row>
        <row r="38">
          <cell r="A38">
            <v>31</v>
          </cell>
          <cell r="B38" t="str">
            <v>Crownover, James</v>
          </cell>
          <cell r="E38" t="str">
            <v>DEFLECTION</v>
          </cell>
          <cell r="Q38">
            <v>0</v>
          </cell>
        </row>
        <row r="39">
          <cell r="A39">
            <v>32</v>
          </cell>
          <cell r="B39" t="str">
            <v>Cruz, Jesus</v>
          </cell>
          <cell r="E39" t="str">
            <v>DEFLECTION</v>
          </cell>
          <cell r="Q39">
            <v>0</v>
          </cell>
        </row>
        <row r="40">
          <cell r="A40">
            <v>33</v>
          </cell>
          <cell r="B40" t="str">
            <v>Escher, Jonathan</v>
          </cell>
          <cell r="E40" t="str">
            <v>DEFLECTION</v>
          </cell>
          <cell r="Q40">
            <v>0</v>
          </cell>
        </row>
        <row r="41">
          <cell r="A41">
            <v>34</v>
          </cell>
          <cell r="B41" t="str">
            <v>Frenzel, David</v>
          </cell>
          <cell r="E41" t="str">
            <v>DEFLECTION</v>
          </cell>
          <cell r="Q41">
            <v>0</v>
          </cell>
        </row>
        <row r="42">
          <cell r="A42">
            <v>35</v>
          </cell>
          <cell r="B42" t="str">
            <v>Fund, Eric</v>
          </cell>
          <cell r="E42" t="str">
            <v>DEFLECTION</v>
          </cell>
          <cell r="Q42">
            <v>0</v>
          </cell>
        </row>
        <row r="43">
          <cell r="A43">
            <v>36</v>
          </cell>
          <cell r="B43" t="str">
            <v>Gubaydullin, Nathan</v>
          </cell>
          <cell r="E43" t="str">
            <v>DEFLECTION</v>
          </cell>
          <cell r="Q43">
            <v>0</v>
          </cell>
        </row>
        <row r="44">
          <cell r="A44">
            <v>37</v>
          </cell>
          <cell r="B44" t="str">
            <v>James, Kimberly</v>
          </cell>
          <cell r="E44" t="str">
            <v>DEFLECTION</v>
          </cell>
          <cell r="Q44">
            <v>0</v>
          </cell>
        </row>
        <row r="45">
          <cell r="A45">
            <v>38</v>
          </cell>
          <cell r="B45" t="str">
            <v>Jimenez, Jasmin</v>
          </cell>
          <cell r="E45" t="str">
            <v>DEFLECTION</v>
          </cell>
          <cell r="Q45">
            <v>0</v>
          </cell>
        </row>
        <row r="46">
          <cell r="A46">
            <v>39</v>
          </cell>
          <cell r="B46" t="str">
            <v>Johnson, Glenn</v>
          </cell>
          <cell r="E46" t="str">
            <v>DEFLECTION</v>
          </cell>
          <cell r="Q46">
            <v>0</v>
          </cell>
        </row>
        <row r="47">
          <cell r="A47">
            <v>40</v>
          </cell>
          <cell r="B47" t="str">
            <v>Lasich, Anthony</v>
          </cell>
          <cell r="E47" t="str">
            <v>DEFLECTION</v>
          </cell>
          <cell r="Q47">
            <v>0</v>
          </cell>
        </row>
        <row r="48">
          <cell r="A48">
            <v>41</v>
          </cell>
          <cell r="B48" t="str">
            <v>Magnano, Michael</v>
          </cell>
          <cell r="E48" t="str">
            <v>DEFLECTION</v>
          </cell>
          <cell r="Q48">
            <v>0</v>
          </cell>
        </row>
        <row r="49">
          <cell r="A49">
            <v>42</v>
          </cell>
          <cell r="B49" t="str">
            <v>Mora, Martin</v>
          </cell>
          <cell r="E49" t="str">
            <v>DEFLECTION</v>
          </cell>
          <cell r="Q49">
            <v>0</v>
          </cell>
        </row>
        <row r="50">
          <cell r="A50">
            <v>43</v>
          </cell>
          <cell r="B50" t="str">
            <v>Norling, Christopher</v>
          </cell>
          <cell r="E50" t="str">
            <v>DEFLECTION</v>
          </cell>
          <cell r="Q50">
            <v>0</v>
          </cell>
        </row>
        <row r="51">
          <cell r="A51">
            <v>44</v>
          </cell>
          <cell r="B51" t="str">
            <v>Pascual, Uzziah</v>
          </cell>
          <cell r="E51" t="str">
            <v>DEFLECTION</v>
          </cell>
          <cell r="Q51">
            <v>0</v>
          </cell>
        </row>
        <row r="52">
          <cell r="A52">
            <v>45</v>
          </cell>
          <cell r="B52" t="str">
            <v>Pires, Sean-Patric</v>
          </cell>
          <cell r="E52" t="str">
            <v>DEFLECTION</v>
          </cell>
          <cell r="Q52">
            <v>0</v>
          </cell>
        </row>
        <row r="53">
          <cell r="A53">
            <v>46</v>
          </cell>
          <cell r="B53" t="str">
            <v>Robertson, Brandon</v>
          </cell>
          <cell r="E53" t="str">
            <v>DEFLECTION</v>
          </cell>
          <cell r="Q53">
            <v>0</v>
          </cell>
        </row>
        <row r="54">
          <cell r="A54">
            <v>47</v>
          </cell>
          <cell r="B54" t="str">
            <v>Rodriguez, Sara</v>
          </cell>
          <cell r="E54" t="str">
            <v>DEFLECTION</v>
          </cell>
          <cell r="Q54">
            <v>0</v>
          </cell>
        </row>
        <row r="55">
          <cell r="A55">
            <v>48</v>
          </cell>
          <cell r="B55" t="str">
            <v>Rosiles, Isaiah</v>
          </cell>
          <cell r="E55" t="str">
            <v>DEFLECTION</v>
          </cell>
          <cell r="Q55">
            <v>0</v>
          </cell>
        </row>
        <row r="56">
          <cell r="A56">
            <v>49</v>
          </cell>
          <cell r="B56" t="str">
            <v>Smith, Sky</v>
          </cell>
          <cell r="E56" t="str">
            <v>DEFLECTION</v>
          </cell>
          <cell r="Q56">
            <v>0</v>
          </cell>
        </row>
        <row r="57">
          <cell r="A57">
            <v>50</v>
          </cell>
          <cell r="B57" t="str">
            <v>Vafadfouste, Brian</v>
          </cell>
          <cell r="E57" t="str">
            <v>DEFLECTION</v>
          </cell>
          <cell r="Q57">
            <v>0</v>
          </cell>
        </row>
        <row r="58">
          <cell r="A58">
            <v>51</v>
          </cell>
          <cell r="B58" t="str">
            <v>Wohlmorantz. Micah</v>
          </cell>
          <cell r="E58" t="str">
            <v>DEFLECTION</v>
          </cell>
          <cell r="Q58">
            <v>0</v>
          </cell>
        </row>
        <row r="59">
          <cell r="A59">
            <v>52</v>
          </cell>
          <cell r="B59" t="str">
            <v>Zavala, Juan</v>
          </cell>
          <cell r="E59" t="str">
            <v>DEFLECTION</v>
          </cell>
          <cell r="Q59">
            <v>0</v>
          </cell>
        </row>
        <row r="60">
          <cell r="A60">
            <v>53</v>
          </cell>
          <cell r="B60" t="str">
            <v>Reeves, Jenny</v>
          </cell>
          <cell r="E60" t="str">
            <v>DEFLECTION</v>
          </cell>
        </row>
        <row r="61">
          <cell r="A61">
            <v>54</v>
          </cell>
          <cell r="B61" t="str">
            <v>Person 1</v>
          </cell>
          <cell r="E61" t="str">
            <v>DEFLECTION</v>
          </cell>
          <cell r="P61">
            <v>159500</v>
          </cell>
          <cell r="Q61">
            <v>28304.230550823395</v>
          </cell>
        </row>
        <row r="62">
          <cell r="A62">
            <v>55</v>
          </cell>
          <cell r="B62" t="str">
            <v>Person 2</v>
          </cell>
          <cell r="E62" t="str">
            <v>DEFLECTION</v>
          </cell>
          <cell r="P62">
            <v>113900</v>
          </cell>
          <cell r="Q62">
            <v>20212.237365133446</v>
          </cell>
        </row>
        <row r="63">
          <cell r="A63">
            <v>56</v>
          </cell>
          <cell r="B63" t="str">
            <v>Person 3</v>
          </cell>
          <cell r="E63" t="str">
            <v>DEFLECTION</v>
          </cell>
          <cell r="P63">
            <v>68400</v>
          </cell>
          <cell r="Q63">
            <v>12137.989778534924</v>
          </cell>
        </row>
        <row r="64">
          <cell r="A64">
            <v>57</v>
          </cell>
          <cell r="B64" t="str">
            <v>Doe, Jane</v>
          </cell>
          <cell r="E64" t="str">
            <v>DEFLECTION</v>
          </cell>
          <cell r="P64">
            <v>144000</v>
          </cell>
          <cell r="Q64">
            <v>25553.662691652469</v>
          </cell>
        </row>
        <row r="65">
          <cell r="A65">
            <v>58</v>
          </cell>
          <cell r="B65" t="str">
            <v>Doe, John</v>
          </cell>
          <cell r="E65" t="str">
            <v>DEFLECTION</v>
          </cell>
          <cell r="P65">
            <v>250000</v>
          </cell>
          <cell r="Q65">
            <v>44363.997728563314</v>
          </cell>
        </row>
        <row r="66">
          <cell r="A66">
            <v>59</v>
          </cell>
          <cell r="B66" t="str">
            <v>WRC-1415-2</v>
          </cell>
          <cell r="E66" t="str">
            <v>DEFLECTION</v>
          </cell>
          <cell r="P66">
            <v>110000</v>
          </cell>
          <cell r="Q66">
            <v>19520.159000567859</v>
          </cell>
        </row>
        <row r="67">
          <cell r="A67">
            <v>60</v>
          </cell>
          <cell r="B67" t="str">
            <v>WRC-1415-4 (Consumer 1)</v>
          </cell>
          <cell r="E67" t="str">
            <v>DEFLECTION</v>
          </cell>
          <cell r="P67">
            <v>183400</v>
          </cell>
          <cell r="Q67">
            <v>32545.428733674049</v>
          </cell>
        </row>
        <row r="68">
          <cell r="A68">
            <v>61</v>
          </cell>
          <cell r="B68" t="str">
            <v>WRC-1415-4 (Consumer 2)</v>
          </cell>
          <cell r="E68" t="str">
            <v>DEFLECTION</v>
          </cell>
          <cell r="P68">
            <v>183400</v>
          </cell>
          <cell r="Q68">
            <v>32545.428733674049</v>
          </cell>
        </row>
        <row r="69">
          <cell r="A69">
            <v>62</v>
          </cell>
          <cell r="B69" t="str">
            <v>WRC-1415-5</v>
          </cell>
          <cell r="E69" t="str">
            <v>DEFLECTION</v>
          </cell>
          <cell r="P69">
            <v>146700</v>
          </cell>
          <cell r="Q69">
            <v>26032.793867120952</v>
          </cell>
        </row>
      </sheetData>
      <sheetData sheetId="5">
        <row r="8">
          <cell r="C8">
            <v>1</v>
          </cell>
          <cell r="E8" t="str">
            <v>Continue</v>
          </cell>
          <cell r="I8">
            <v>42917</v>
          </cell>
          <cell r="J8">
            <v>1</v>
          </cell>
          <cell r="M8">
            <v>9150</v>
          </cell>
          <cell r="Q8">
            <v>12</v>
          </cell>
          <cell r="R8">
            <v>109800</v>
          </cell>
          <cell r="S8">
            <v>3400</v>
          </cell>
          <cell r="Y8">
            <v>1</v>
          </cell>
          <cell r="Z8" t="str">
            <v>ACRC</v>
          </cell>
        </row>
        <row r="9">
          <cell r="C9">
            <v>2</v>
          </cell>
          <cell r="E9" t="str">
            <v>Continue</v>
          </cell>
          <cell r="I9">
            <v>42917</v>
          </cell>
          <cell r="J9">
            <v>1</v>
          </cell>
          <cell r="M9">
            <v>5520</v>
          </cell>
          <cell r="Q9">
            <v>12</v>
          </cell>
          <cell r="R9">
            <v>66240</v>
          </cell>
          <cell r="S9">
            <v>3400</v>
          </cell>
          <cell r="Y9">
            <v>1</v>
          </cell>
          <cell r="Z9" t="str">
            <v>ACRC</v>
          </cell>
        </row>
        <row r="10">
          <cell r="C10">
            <v>3</v>
          </cell>
          <cell r="E10" t="str">
            <v>Continue</v>
          </cell>
          <cell r="I10">
            <v>42917</v>
          </cell>
          <cell r="J10">
            <v>1</v>
          </cell>
          <cell r="M10">
            <v>5390</v>
          </cell>
          <cell r="Q10">
            <v>12</v>
          </cell>
          <cell r="R10">
            <v>64680</v>
          </cell>
          <cell r="S10">
            <v>3400</v>
          </cell>
          <cell r="Y10">
            <v>1</v>
          </cell>
          <cell r="Z10" t="str">
            <v>ACRC</v>
          </cell>
        </row>
        <row r="11">
          <cell r="C11">
            <v>4</v>
          </cell>
          <cell r="E11" t="str">
            <v>Continue</v>
          </cell>
          <cell r="I11">
            <v>42917</v>
          </cell>
          <cell r="J11">
            <v>1</v>
          </cell>
          <cell r="M11">
            <v>5853</v>
          </cell>
          <cell r="Q11">
            <v>12</v>
          </cell>
          <cell r="R11">
            <v>70236</v>
          </cell>
          <cell r="S11">
            <v>3400</v>
          </cell>
          <cell r="Y11">
            <v>1</v>
          </cell>
          <cell r="Z11" t="str">
            <v>ACRC</v>
          </cell>
        </row>
        <row r="12">
          <cell r="C12">
            <v>5</v>
          </cell>
          <cell r="E12" t="str">
            <v>Continue</v>
          </cell>
          <cell r="I12">
            <v>42917</v>
          </cell>
          <cell r="J12">
            <v>1</v>
          </cell>
          <cell r="M12">
            <v>7923</v>
          </cell>
          <cell r="Q12">
            <v>12</v>
          </cell>
          <cell r="R12">
            <v>95076</v>
          </cell>
          <cell r="S12">
            <v>3400</v>
          </cell>
          <cell r="Y12">
            <v>1</v>
          </cell>
          <cell r="Z12" t="str">
            <v>ACRC</v>
          </cell>
        </row>
        <row r="13">
          <cell r="C13">
            <v>6</v>
          </cell>
          <cell r="E13" t="str">
            <v>Continue</v>
          </cell>
          <cell r="I13">
            <v>42917</v>
          </cell>
          <cell r="J13">
            <v>1</v>
          </cell>
          <cell r="M13">
            <v>6300</v>
          </cell>
          <cell r="Q13">
            <v>12</v>
          </cell>
          <cell r="R13">
            <v>75600</v>
          </cell>
          <cell r="S13">
            <v>3400</v>
          </cell>
          <cell r="Y13">
            <v>1</v>
          </cell>
          <cell r="Z13" t="str">
            <v>ACRC</v>
          </cell>
        </row>
        <row r="14">
          <cell r="C14">
            <v>7</v>
          </cell>
          <cell r="E14" t="str">
            <v>Continue</v>
          </cell>
          <cell r="I14">
            <v>42917</v>
          </cell>
          <cell r="J14">
            <v>1</v>
          </cell>
          <cell r="M14">
            <v>7460</v>
          </cell>
          <cell r="Q14">
            <v>12</v>
          </cell>
          <cell r="R14">
            <v>89520</v>
          </cell>
          <cell r="S14">
            <v>3400</v>
          </cell>
          <cell r="Y14">
            <v>1</v>
          </cell>
          <cell r="Z14" t="str">
            <v>ACRC</v>
          </cell>
        </row>
        <row r="15">
          <cell r="C15">
            <v>8</v>
          </cell>
          <cell r="E15" t="str">
            <v>Continue</v>
          </cell>
          <cell r="I15">
            <v>42917</v>
          </cell>
          <cell r="J15">
            <v>1</v>
          </cell>
          <cell r="M15">
            <v>5390</v>
          </cell>
          <cell r="Q15">
            <v>12</v>
          </cell>
          <cell r="R15">
            <v>64680</v>
          </cell>
          <cell r="S15">
            <v>3400</v>
          </cell>
          <cell r="Y15">
            <v>1</v>
          </cell>
          <cell r="Z15" t="str">
            <v>ACRC</v>
          </cell>
        </row>
        <row r="16">
          <cell r="C16">
            <v>9</v>
          </cell>
          <cell r="E16" t="str">
            <v>Continue</v>
          </cell>
          <cell r="I16">
            <v>42917</v>
          </cell>
          <cell r="J16">
            <v>1</v>
          </cell>
          <cell r="M16">
            <v>6975</v>
          </cell>
          <cell r="Q16">
            <v>12</v>
          </cell>
          <cell r="R16">
            <v>83700</v>
          </cell>
          <cell r="S16">
            <v>3400</v>
          </cell>
          <cell r="Y16">
            <v>1</v>
          </cell>
          <cell r="Z16" t="str">
            <v>ACRC</v>
          </cell>
        </row>
        <row r="17">
          <cell r="C17">
            <v>10</v>
          </cell>
          <cell r="E17" t="str">
            <v>Continue</v>
          </cell>
          <cell r="I17">
            <v>42917</v>
          </cell>
          <cell r="J17">
            <v>1</v>
          </cell>
          <cell r="M17">
            <v>5950</v>
          </cell>
          <cell r="Q17">
            <v>12</v>
          </cell>
          <cell r="R17">
            <v>71400</v>
          </cell>
          <cell r="S17">
            <v>3400</v>
          </cell>
          <cell r="Y17">
            <v>1</v>
          </cell>
          <cell r="Z17" t="str">
            <v>ACRC</v>
          </cell>
        </row>
        <row r="18">
          <cell r="C18">
            <v>11</v>
          </cell>
          <cell r="E18" t="str">
            <v>Continue</v>
          </cell>
          <cell r="I18">
            <v>42917</v>
          </cell>
          <cell r="J18">
            <v>1</v>
          </cell>
          <cell r="M18">
            <v>4475</v>
          </cell>
          <cell r="Q18">
            <v>12</v>
          </cell>
          <cell r="R18">
            <v>53700</v>
          </cell>
          <cell r="S18">
            <v>3400</v>
          </cell>
          <cell r="Y18">
            <v>1</v>
          </cell>
          <cell r="Z18" t="str">
            <v>ACRC</v>
          </cell>
        </row>
        <row r="19">
          <cell r="C19">
            <v>12</v>
          </cell>
          <cell r="E19" t="str">
            <v>Continue</v>
          </cell>
          <cell r="I19">
            <v>42917</v>
          </cell>
          <cell r="K19">
            <v>1</v>
          </cell>
          <cell r="M19">
            <v>5520</v>
          </cell>
          <cell r="Q19">
            <v>12</v>
          </cell>
          <cell r="R19">
            <v>66240</v>
          </cell>
          <cell r="S19">
            <v>2400</v>
          </cell>
          <cell r="Y19">
            <v>1</v>
          </cell>
          <cell r="Z19" t="str">
            <v>ACRC</v>
          </cell>
        </row>
        <row r="20">
          <cell r="C20">
            <v>13</v>
          </cell>
          <cell r="E20" t="str">
            <v>Continue</v>
          </cell>
          <cell r="I20">
            <v>42917</v>
          </cell>
          <cell r="J20">
            <v>1</v>
          </cell>
          <cell r="M20">
            <v>6300</v>
          </cell>
          <cell r="Q20">
            <v>12</v>
          </cell>
          <cell r="R20">
            <v>75600</v>
          </cell>
          <cell r="S20">
            <v>3400</v>
          </cell>
          <cell r="Y20">
            <v>1</v>
          </cell>
          <cell r="Z20" t="str">
            <v>ACRC</v>
          </cell>
        </row>
        <row r="21">
          <cell r="C21">
            <v>14</v>
          </cell>
          <cell r="E21" t="str">
            <v>New</v>
          </cell>
          <cell r="I21">
            <v>42917</v>
          </cell>
          <cell r="J21">
            <v>1</v>
          </cell>
          <cell r="M21">
            <v>10000</v>
          </cell>
          <cell r="Q21">
            <v>12</v>
          </cell>
          <cell r="R21">
            <v>120000</v>
          </cell>
          <cell r="S21">
            <v>3400</v>
          </cell>
          <cell r="Y21">
            <v>1</v>
          </cell>
          <cell r="Z21" t="str">
            <v>ACRC</v>
          </cell>
        </row>
        <row r="22">
          <cell r="C22">
            <v>1</v>
          </cell>
          <cell r="E22" t="str">
            <v>Continue</v>
          </cell>
          <cell r="I22">
            <v>42917</v>
          </cell>
          <cell r="J22">
            <v>1</v>
          </cell>
          <cell r="M22">
            <v>5960</v>
          </cell>
          <cell r="Q22">
            <v>12</v>
          </cell>
          <cell r="R22">
            <v>71520</v>
          </cell>
          <cell r="S22">
            <v>3400</v>
          </cell>
          <cell r="Y22">
            <v>1</v>
          </cell>
          <cell r="Z22" t="str">
            <v>CVRC</v>
          </cell>
        </row>
        <row r="23">
          <cell r="C23">
            <v>2</v>
          </cell>
          <cell r="E23" t="str">
            <v>Continue</v>
          </cell>
          <cell r="I23">
            <v>42917</v>
          </cell>
          <cell r="M23">
            <v>4170</v>
          </cell>
          <cell r="Q23">
            <v>12</v>
          </cell>
          <cell r="R23">
            <v>50040</v>
          </cell>
          <cell r="Y23">
            <v>1</v>
          </cell>
          <cell r="Z23" t="str">
            <v>CVRC</v>
          </cell>
        </row>
        <row r="24">
          <cell r="C24">
            <v>3</v>
          </cell>
          <cell r="E24" t="str">
            <v>Continue</v>
          </cell>
          <cell r="I24">
            <v>42917</v>
          </cell>
          <cell r="J24">
            <v>1</v>
          </cell>
          <cell r="M24">
            <v>7000</v>
          </cell>
          <cell r="Q24">
            <v>12</v>
          </cell>
          <cell r="R24">
            <v>84000</v>
          </cell>
          <cell r="S24">
            <v>3400</v>
          </cell>
          <cell r="Y24">
            <v>1</v>
          </cell>
          <cell r="Z24" t="str">
            <v>CVRC</v>
          </cell>
        </row>
        <row r="25">
          <cell r="C25">
            <v>4</v>
          </cell>
          <cell r="E25" t="str">
            <v>Continue</v>
          </cell>
          <cell r="I25">
            <v>42917</v>
          </cell>
          <cell r="J25">
            <v>0.5</v>
          </cell>
          <cell r="M25">
            <v>12408</v>
          </cell>
          <cell r="Q25">
            <v>12</v>
          </cell>
          <cell r="R25">
            <v>74448</v>
          </cell>
          <cell r="S25">
            <v>1700</v>
          </cell>
          <cell r="Y25">
            <v>0.5</v>
          </cell>
          <cell r="Z25" t="str">
            <v>CVRC</v>
          </cell>
        </row>
        <row r="26">
          <cell r="C26">
            <v>5</v>
          </cell>
          <cell r="E26" t="str">
            <v>Continue</v>
          </cell>
          <cell r="I26">
            <v>42917</v>
          </cell>
          <cell r="J26">
            <v>0.5</v>
          </cell>
          <cell r="M26">
            <v>7000</v>
          </cell>
          <cell r="Q26">
            <v>12</v>
          </cell>
          <cell r="R26">
            <v>42000</v>
          </cell>
          <cell r="S26">
            <v>1700</v>
          </cell>
          <cell r="Y26">
            <v>0.5</v>
          </cell>
          <cell r="Z26" t="str">
            <v>CVRC</v>
          </cell>
        </row>
        <row r="27">
          <cell r="C27">
            <v>6</v>
          </cell>
          <cell r="E27" t="str">
            <v>Continue</v>
          </cell>
          <cell r="I27">
            <v>42917</v>
          </cell>
          <cell r="M27">
            <v>8500</v>
          </cell>
          <cell r="Q27">
            <v>12</v>
          </cell>
          <cell r="R27">
            <v>25500</v>
          </cell>
          <cell r="Y27">
            <v>0.25</v>
          </cell>
          <cell r="Z27" t="str">
            <v>CVRC</v>
          </cell>
        </row>
        <row r="28">
          <cell r="C28">
            <v>7</v>
          </cell>
          <cell r="E28" t="str">
            <v>Continue</v>
          </cell>
          <cell r="I28">
            <v>42917</v>
          </cell>
          <cell r="J28">
            <v>1</v>
          </cell>
          <cell r="M28">
            <v>9965</v>
          </cell>
          <cell r="Q28">
            <v>12</v>
          </cell>
          <cell r="R28">
            <v>119580</v>
          </cell>
          <cell r="S28">
            <v>1700</v>
          </cell>
          <cell r="Y28">
            <v>1</v>
          </cell>
          <cell r="Z28" t="str">
            <v>CVRC</v>
          </cell>
        </row>
        <row r="29">
          <cell r="C29">
            <v>8</v>
          </cell>
          <cell r="E29" t="str">
            <v>Continue</v>
          </cell>
          <cell r="I29">
            <v>42917</v>
          </cell>
          <cell r="M29">
            <v>6200</v>
          </cell>
          <cell r="Q29">
            <v>12</v>
          </cell>
          <cell r="R29">
            <v>18600</v>
          </cell>
          <cell r="Y29">
            <v>0.25</v>
          </cell>
          <cell r="Z29" t="str">
            <v>CVRC</v>
          </cell>
        </row>
        <row r="30">
          <cell r="C30">
            <v>9</v>
          </cell>
          <cell r="E30" t="str">
            <v>Continue</v>
          </cell>
          <cell r="I30">
            <v>42917</v>
          </cell>
          <cell r="J30">
            <v>1</v>
          </cell>
          <cell r="M30">
            <v>4581.37</v>
          </cell>
          <cell r="Q30">
            <v>12</v>
          </cell>
          <cell r="R30">
            <v>54976.44</v>
          </cell>
          <cell r="S30">
            <v>3400</v>
          </cell>
          <cell r="Y30">
            <v>1</v>
          </cell>
          <cell r="Z30" t="str">
            <v>CVRC</v>
          </cell>
        </row>
        <row r="31">
          <cell r="C31">
            <v>10</v>
          </cell>
          <cell r="E31" t="str">
            <v>Continue</v>
          </cell>
          <cell r="I31">
            <v>42917</v>
          </cell>
          <cell r="J31">
            <v>1</v>
          </cell>
          <cell r="M31">
            <v>6952</v>
          </cell>
          <cell r="Q31">
            <v>12</v>
          </cell>
          <cell r="R31">
            <v>83424</v>
          </cell>
          <cell r="S31">
            <v>3400</v>
          </cell>
          <cell r="Y31">
            <v>1</v>
          </cell>
          <cell r="Z31" t="str">
            <v>CVRC</v>
          </cell>
        </row>
        <row r="32">
          <cell r="C32">
            <v>11</v>
          </cell>
          <cell r="E32" t="str">
            <v>Continue</v>
          </cell>
          <cell r="I32">
            <v>42917</v>
          </cell>
          <cell r="J32">
            <v>1</v>
          </cell>
          <cell r="M32">
            <v>6952</v>
          </cell>
          <cell r="Q32">
            <v>12</v>
          </cell>
          <cell r="R32">
            <v>83424</v>
          </cell>
          <cell r="S32">
            <v>3400</v>
          </cell>
          <cell r="Y32">
            <v>1</v>
          </cell>
          <cell r="Z32" t="str">
            <v>CVRC</v>
          </cell>
        </row>
        <row r="33">
          <cell r="C33">
            <v>12</v>
          </cell>
          <cell r="E33" t="str">
            <v>Continue</v>
          </cell>
          <cell r="I33">
            <v>42917</v>
          </cell>
          <cell r="J33">
            <v>1</v>
          </cell>
          <cell r="M33">
            <v>6992</v>
          </cell>
          <cell r="Q33">
            <v>12</v>
          </cell>
          <cell r="R33">
            <v>83904</v>
          </cell>
          <cell r="S33">
            <v>3400</v>
          </cell>
          <cell r="Y33">
            <v>1</v>
          </cell>
          <cell r="Z33" t="str">
            <v>CVRC</v>
          </cell>
        </row>
        <row r="34">
          <cell r="C34">
            <v>13</v>
          </cell>
          <cell r="E34" t="str">
            <v>Continue</v>
          </cell>
          <cell r="I34">
            <v>42917</v>
          </cell>
          <cell r="J34">
            <v>0.25</v>
          </cell>
          <cell r="M34">
            <v>4800</v>
          </cell>
          <cell r="Q34">
            <v>12</v>
          </cell>
          <cell r="R34">
            <v>14400</v>
          </cell>
          <cell r="S34">
            <v>850</v>
          </cell>
          <cell r="Y34">
            <v>0.25</v>
          </cell>
          <cell r="Z34" t="str">
            <v>CVRC</v>
          </cell>
        </row>
        <row r="35">
          <cell r="C35">
            <v>14</v>
          </cell>
          <cell r="E35" t="str">
            <v>Continue</v>
          </cell>
          <cell r="I35">
            <v>42917</v>
          </cell>
          <cell r="J35">
            <v>0.75</v>
          </cell>
          <cell r="M35">
            <v>4800</v>
          </cell>
          <cell r="Q35">
            <v>12</v>
          </cell>
          <cell r="R35">
            <v>43200</v>
          </cell>
          <cell r="S35">
            <v>2550</v>
          </cell>
          <cell r="Y35">
            <v>0.75</v>
          </cell>
          <cell r="Z35" t="str">
            <v>CVRC</v>
          </cell>
        </row>
        <row r="36">
          <cell r="C36">
            <v>15</v>
          </cell>
          <cell r="E36" t="str">
            <v>Continue</v>
          </cell>
          <cell r="I36">
            <v>42917</v>
          </cell>
          <cell r="J36">
            <v>0.5</v>
          </cell>
          <cell r="M36">
            <v>6107</v>
          </cell>
          <cell r="Q36">
            <v>12</v>
          </cell>
          <cell r="R36">
            <v>36642</v>
          </cell>
          <cell r="S36">
            <v>1700</v>
          </cell>
          <cell r="Y36">
            <v>0.5</v>
          </cell>
          <cell r="Z36" t="str">
            <v>CVRC</v>
          </cell>
        </row>
        <row r="37">
          <cell r="C37">
            <v>16</v>
          </cell>
          <cell r="E37" t="str">
            <v>Continue</v>
          </cell>
          <cell r="I37">
            <v>42917</v>
          </cell>
          <cell r="J37">
            <v>0.5</v>
          </cell>
          <cell r="M37">
            <v>6107</v>
          </cell>
          <cell r="Q37">
            <v>12</v>
          </cell>
          <cell r="R37">
            <v>36642</v>
          </cell>
          <cell r="S37">
            <v>1700</v>
          </cell>
          <cell r="Y37">
            <v>0.5</v>
          </cell>
          <cell r="Z37" t="str">
            <v>CVRC</v>
          </cell>
        </row>
        <row r="38">
          <cell r="C38">
            <v>17</v>
          </cell>
          <cell r="E38" t="str">
            <v>Continue</v>
          </cell>
          <cell r="I38">
            <v>42917</v>
          </cell>
          <cell r="J38">
            <v>1</v>
          </cell>
          <cell r="M38">
            <v>8700</v>
          </cell>
          <cell r="Q38">
            <v>12</v>
          </cell>
          <cell r="R38">
            <v>104400</v>
          </cell>
          <cell r="S38">
            <v>3400</v>
          </cell>
          <cell r="Y38">
            <v>1</v>
          </cell>
          <cell r="Z38" t="str">
            <v>CVRC</v>
          </cell>
        </row>
        <row r="39">
          <cell r="C39">
            <v>18</v>
          </cell>
          <cell r="E39" t="str">
            <v>Continue</v>
          </cell>
          <cell r="I39">
            <v>42917</v>
          </cell>
          <cell r="J39">
            <v>1</v>
          </cell>
          <cell r="M39">
            <v>6670</v>
          </cell>
          <cell r="Q39">
            <v>12</v>
          </cell>
          <cell r="R39">
            <v>80040</v>
          </cell>
          <cell r="S39">
            <v>3400</v>
          </cell>
          <cell r="Y39">
            <v>1</v>
          </cell>
          <cell r="Z39" t="str">
            <v>CVRC</v>
          </cell>
        </row>
        <row r="40">
          <cell r="C40">
            <v>19</v>
          </cell>
          <cell r="E40" t="str">
            <v>Continue</v>
          </cell>
          <cell r="I40">
            <v>42917</v>
          </cell>
          <cell r="K40">
            <v>0.75</v>
          </cell>
          <cell r="M40">
            <v>5125</v>
          </cell>
          <cell r="Q40">
            <v>12</v>
          </cell>
          <cell r="R40">
            <v>46125</v>
          </cell>
          <cell r="S40">
            <v>1800</v>
          </cell>
          <cell r="Y40">
            <v>0.75</v>
          </cell>
          <cell r="Z40" t="str">
            <v>CVRC</v>
          </cell>
        </row>
        <row r="41">
          <cell r="C41">
            <v>1</v>
          </cell>
          <cell r="E41" t="str">
            <v>Continue</v>
          </cell>
          <cell r="I41">
            <v>42917</v>
          </cell>
          <cell r="J41">
            <v>1</v>
          </cell>
          <cell r="M41">
            <v>5790</v>
          </cell>
          <cell r="Q41">
            <v>12</v>
          </cell>
          <cell r="R41">
            <v>69480</v>
          </cell>
          <cell r="S41">
            <v>3400</v>
          </cell>
          <cell r="Y41">
            <v>1</v>
          </cell>
          <cell r="Z41" t="str">
            <v>ELARC</v>
          </cell>
        </row>
        <row r="42">
          <cell r="C42">
            <v>2</v>
          </cell>
          <cell r="E42" t="str">
            <v>Continue</v>
          </cell>
          <cell r="I42">
            <v>42917</v>
          </cell>
          <cell r="J42">
            <v>0.5</v>
          </cell>
          <cell r="M42">
            <v>6226</v>
          </cell>
          <cell r="Q42">
            <v>12</v>
          </cell>
          <cell r="R42">
            <v>37356</v>
          </cell>
          <cell r="S42">
            <v>1700</v>
          </cell>
          <cell r="Y42">
            <v>0.5</v>
          </cell>
          <cell r="Z42" t="str">
            <v>ELARC</v>
          </cell>
        </row>
        <row r="43">
          <cell r="C43">
            <v>3</v>
          </cell>
          <cell r="E43" t="str">
            <v>Continue</v>
          </cell>
          <cell r="I43">
            <v>42917</v>
          </cell>
          <cell r="J43">
            <v>0.5</v>
          </cell>
          <cell r="M43">
            <v>6992</v>
          </cell>
          <cell r="Q43">
            <v>12</v>
          </cell>
          <cell r="R43">
            <v>41952</v>
          </cell>
          <cell r="S43">
            <v>1700</v>
          </cell>
          <cell r="Y43">
            <v>0.5</v>
          </cell>
          <cell r="Z43" t="str">
            <v>ELARC</v>
          </cell>
        </row>
        <row r="44">
          <cell r="C44">
            <v>4</v>
          </cell>
          <cell r="E44" t="str">
            <v>Continue</v>
          </cell>
          <cell r="I44">
            <v>42917</v>
          </cell>
          <cell r="J44">
            <v>1</v>
          </cell>
          <cell r="M44">
            <v>5790</v>
          </cell>
          <cell r="Q44">
            <v>12</v>
          </cell>
          <cell r="R44">
            <v>69480</v>
          </cell>
          <cell r="S44">
            <v>3400</v>
          </cell>
          <cell r="Y44">
            <v>1</v>
          </cell>
          <cell r="Z44" t="str">
            <v>ELARC</v>
          </cell>
        </row>
        <row r="45">
          <cell r="C45">
            <v>5</v>
          </cell>
          <cell r="E45" t="str">
            <v>Continue</v>
          </cell>
          <cell r="I45">
            <v>42917</v>
          </cell>
          <cell r="J45">
            <v>1</v>
          </cell>
          <cell r="M45">
            <v>5790</v>
          </cell>
          <cell r="Q45">
            <v>12</v>
          </cell>
          <cell r="R45">
            <v>69480</v>
          </cell>
          <cell r="S45">
            <v>3400</v>
          </cell>
          <cell r="Y45">
            <v>1</v>
          </cell>
          <cell r="Z45" t="str">
            <v>ELARC</v>
          </cell>
        </row>
        <row r="46">
          <cell r="C46">
            <v>6</v>
          </cell>
          <cell r="E46" t="str">
            <v>Continue</v>
          </cell>
          <cell r="I46">
            <v>42917</v>
          </cell>
          <cell r="J46">
            <v>1</v>
          </cell>
          <cell r="M46">
            <v>5790</v>
          </cell>
          <cell r="Q46">
            <v>12</v>
          </cell>
          <cell r="R46">
            <v>69480</v>
          </cell>
          <cell r="S46">
            <v>3400</v>
          </cell>
          <cell r="Y46">
            <v>1</v>
          </cell>
          <cell r="Z46" t="str">
            <v>ELARC</v>
          </cell>
        </row>
        <row r="47">
          <cell r="C47">
            <v>7</v>
          </cell>
          <cell r="E47" t="str">
            <v>Continue</v>
          </cell>
          <cell r="I47">
            <v>42917</v>
          </cell>
          <cell r="J47">
            <v>0.5</v>
          </cell>
          <cell r="M47">
            <v>8200</v>
          </cell>
          <cell r="Q47">
            <v>12</v>
          </cell>
          <cell r="R47">
            <v>49200</v>
          </cell>
          <cell r="S47">
            <v>1700</v>
          </cell>
          <cell r="Y47">
            <v>0.5</v>
          </cell>
          <cell r="Z47" t="str">
            <v>ELARC</v>
          </cell>
        </row>
        <row r="48">
          <cell r="C48">
            <v>8</v>
          </cell>
          <cell r="E48" t="str">
            <v>New</v>
          </cell>
          <cell r="I48">
            <v>42917</v>
          </cell>
          <cell r="J48">
            <v>0.5</v>
          </cell>
          <cell r="M48">
            <v>6992</v>
          </cell>
          <cell r="Q48">
            <v>12</v>
          </cell>
          <cell r="R48">
            <v>41952</v>
          </cell>
          <cell r="S48">
            <v>3400</v>
          </cell>
          <cell r="Y48">
            <v>0.5</v>
          </cell>
          <cell r="Z48" t="str">
            <v>ELARC</v>
          </cell>
        </row>
        <row r="49">
          <cell r="C49">
            <v>9</v>
          </cell>
          <cell r="E49" t="str">
            <v>Continue</v>
          </cell>
          <cell r="I49">
            <v>42917</v>
          </cell>
          <cell r="J49">
            <v>1</v>
          </cell>
          <cell r="M49">
            <v>5790</v>
          </cell>
          <cell r="Q49">
            <v>12</v>
          </cell>
          <cell r="R49">
            <v>69480</v>
          </cell>
          <cell r="S49">
            <v>3400</v>
          </cell>
          <cell r="Y49">
            <v>1</v>
          </cell>
          <cell r="Z49" t="str">
            <v>ELARC</v>
          </cell>
        </row>
        <row r="50">
          <cell r="C50">
            <v>10</v>
          </cell>
          <cell r="E50" t="str">
            <v>Continue</v>
          </cell>
          <cell r="I50">
            <v>42917</v>
          </cell>
          <cell r="M50">
            <v>7100</v>
          </cell>
          <cell r="Q50">
            <v>12</v>
          </cell>
          <cell r="R50">
            <v>63900</v>
          </cell>
          <cell r="Y50">
            <v>0.75</v>
          </cell>
          <cell r="Z50" t="str">
            <v>ELARC</v>
          </cell>
        </row>
        <row r="51">
          <cell r="C51">
            <v>11</v>
          </cell>
          <cell r="E51" t="str">
            <v>Continue</v>
          </cell>
          <cell r="I51">
            <v>42917</v>
          </cell>
          <cell r="K51">
            <v>1</v>
          </cell>
          <cell r="M51">
            <v>4100</v>
          </cell>
          <cell r="Q51">
            <v>12</v>
          </cell>
          <cell r="R51">
            <v>49200</v>
          </cell>
          <cell r="S51">
            <v>2400</v>
          </cell>
          <cell r="Y51">
            <v>1</v>
          </cell>
          <cell r="Z51" t="str">
            <v>ELARC</v>
          </cell>
        </row>
        <row r="52">
          <cell r="C52">
            <v>12</v>
          </cell>
          <cell r="E52" t="str">
            <v>Continue</v>
          </cell>
          <cell r="I52">
            <v>42917</v>
          </cell>
          <cell r="J52">
            <v>0.5</v>
          </cell>
          <cell r="M52">
            <v>5790</v>
          </cell>
          <cell r="Q52">
            <v>12</v>
          </cell>
          <cell r="R52">
            <v>34740</v>
          </cell>
          <cell r="S52">
            <v>1700</v>
          </cell>
          <cell r="Y52">
            <v>0.5</v>
          </cell>
          <cell r="Z52" t="str">
            <v>ELARC</v>
          </cell>
        </row>
        <row r="53">
          <cell r="C53">
            <v>13</v>
          </cell>
          <cell r="E53" t="str">
            <v>Continue</v>
          </cell>
          <cell r="I53">
            <v>42917</v>
          </cell>
          <cell r="J53">
            <v>1</v>
          </cell>
          <cell r="M53">
            <v>5790</v>
          </cell>
          <cell r="Q53">
            <v>12</v>
          </cell>
          <cell r="R53">
            <v>69480</v>
          </cell>
          <cell r="S53">
            <v>3400</v>
          </cell>
          <cell r="Y53">
            <v>1</v>
          </cell>
          <cell r="Z53" t="str">
            <v>ELARC</v>
          </cell>
        </row>
        <row r="54">
          <cell r="C54">
            <v>14</v>
          </cell>
          <cell r="E54" t="str">
            <v>Continue</v>
          </cell>
          <cell r="I54">
            <v>42917</v>
          </cell>
          <cell r="J54">
            <v>1</v>
          </cell>
          <cell r="M54">
            <v>7100</v>
          </cell>
          <cell r="Q54">
            <v>12</v>
          </cell>
          <cell r="R54">
            <v>85200</v>
          </cell>
          <cell r="S54">
            <v>3400</v>
          </cell>
          <cell r="Y54">
            <v>1</v>
          </cell>
          <cell r="Z54" t="str">
            <v>ELARC</v>
          </cell>
        </row>
        <row r="55">
          <cell r="C55">
            <v>15</v>
          </cell>
          <cell r="E55" t="str">
            <v>Continue</v>
          </cell>
          <cell r="I55">
            <v>42917</v>
          </cell>
          <cell r="J55">
            <v>1</v>
          </cell>
          <cell r="M55">
            <v>5790</v>
          </cell>
          <cell r="Q55">
            <v>12</v>
          </cell>
          <cell r="R55">
            <v>69480</v>
          </cell>
          <cell r="S55">
            <v>3400</v>
          </cell>
          <cell r="Y55">
            <v>1</v>
          </cell>
          <cell r="Z55" t="str">
            <v>ELARC</v>
          </cell>
        </row>
        <row r="56">
          <cell r="C56">
            <v>16</v>
          </cell>
          <cell r="E56" t="str">
            <v>Continue</v>
          </cell>
          <cell r="I56">
            <v>42917</v>
          </cell>
          <cell r="J56">
            <v>0.5</v>
          </cell>
          <cell r="M56">
            <v>12408</v>
          </cell>
          <cell r="Q56">
            <v>12</v>
          </cell>
          <cell r="R56">
            <v>74448</v>
          </cell>
          <cell r="S56">
            <v>1700</v>
          </cell>
          <cell r="Y56">
            <v>0.5</v>
          </cell>
          <cell r="Z56" t="str">
            <v>ELARC</v>
          </cell>
        </row>
        <row r="57">
          <cell r="C57">
            <v>1</v>
          </cell>
          <cell r="E57" t="str">
            <v>Continue</v>
          </cell>
          <cell r="I57">
            <v>42917</v>
          </cell>
          <cell r="J57">
            <v>1</v>
          </cell>
          <cell r="M57">
            <v>5633</v>
          </cell>
          <cell r="Q57">
            <v>12</v>
          </cell>
          <cell r="R57">
            <v>67596</v>
          </cell>
          <cell r="S57">
            <v>3400</v>
          </cell>
          <cell r="Y57">
            <v>1</v>
          </cell>
          <cell r="Z57" t="str">
            <v>FDLRC</v>
          </cell>
        </row>
        <row r="58">
          <cell r="C58">
            <v>2</v>
          </cell>
          <cell r="E58" t="str">
            <v>Continue</v>
          </cell>
          <cell r="I58">
            <v>42917</v>
          </cell>
          <cell r="J58">
            <v>1</v>
          </cell>
          <cell r="M58">
            <v>6290</v>
          </cell>
          <cell r="Q58">
            <v>12</v>
          </cell>
          <cell r="R58">
            <v>75480</v>
          </cell>
          <cell r="S58">
            <v>3400</v>
          </cell>
          <cell r="Y58">
            <v>1</v>
          </cell>
          <cell r="Z58" t="str">
            <v>FDLRC</v>
          </cell>
        </row>
        <row r="59">
          <cell r="C59">
            <v>3</v>
          </cell>
          <cell r="E59" t="str">
            <v>Continue</v>
          </cell>
          <cell r="I59">
            <v>42917</v>
          </cell>
          <cell r="M59">
            <v>6933</v>
          </cell>
          <cell r="Q59">
            <v>12</v>
          </cell>
          <cell r="R59">
            <v>41598</v>
          </cell>
          <cell r="Y59">
            <v>0.5</v>
          </cell>
          <cell r="Z59" t="str">
            <v>FDLRC</v>
          </cell>
        </row>
        <row r="60">
          <cell r="C60">
            <v>4</v>
          </cell>
          <cell r="E60" t="str">
            <v>Continue</v>
          </cell>
          <cell r="I60">
            <v>42917</v>
          </cell>
          <cell r="M60">
            <v>5044</v>
          </cell>
          <cell r="Q60">
            <v>12</v>
          </cell>
          <cell r="R60">
            <v>15132</v>
          </cell>
          <cell r="Y60">
            <v>0.25</v>
          </cell>
          <cell r="Z60" t="str">
            <v>FDLRC</v>
          </cell>
        </row>
        <row r="61">
          <cell r="C61">
            <v>5</v>
          </cell>
          <cell r="E61" t="str">
            <v>Continue</v>
          </cell>
          <cell r="I61">
            <v>42917</v>
          </cell>
          <cell r="J61">
            <v>0.5</v>
          </cell>
          <cell r="M61">
            <v>5480</v>
          </cell>
          <cell r="Q61">
            <v>12</v>
          </cell>
          <cell r="R61">
            <v>32880</v>
          </cell>
          <cell r="S61">
            <v>1700</v>
          </cell>
          <cell r="Y61">
            <v>0.5</v>
          </cell>
          <cell r="Z61" t="str">
            <v>FDLRC</v>
          </cell>
        </row>
        <row r="62">
          <cell r="C62">
            <v>6</v>
          </cell>
          <cell r="E62" t="str">
            <v>New</v>
          </cell>
          <cell r="I62">
            <v>42917</v>
          </cell>
          <cell r="J62">
            <v>1</v>
          </cell>
          <cell r="M62">
            <v>5633</v>
          </cell>
          <cell r="Q62">
            <v>12</v>
          </cell>
          <cell r="R62">
            <v>67596</v>
          </cell>
          <cell r="S62">
            <v>3400</v>
          </cell>
          <cell r="Y62">
            <v>1</v>
          </cell>
          <cell r="Z62" t="str">
            <v>FDLRC</v>
          </cell>
        </row>
        <row r="63">
          <cell r="C63">
            <v>7</v>
          </cell>
          <cell r="E63" t="str">
            <v>Continue</v>
          </cell>
          <cell r="I63">
            <v>42917</v>
          </cell>
          <cell r="J63">
            <v>0.5</v>
          </cell>
          <cell r="M63">
            <v>5448</v>
          </cell>
          <cell r="Q63">
            <v>12</v>
          </cell>
          <cell r="R63">
            <v>32688</v>
          </cell>
          <cell r="S63">
            <v>1700</v>
          </cell>
          <cell r="Y63">
            <v>0.5</v>
          </cell>
          <cell r="Z63" t="str">
            <v>FDLRC</v>
          </cell>
        </row>
        <row r="64">
          <cell r="C64">
            <v>8</v>
          </cell>
          <cell r="E64" t="str">
            <v>Continue</v>
          </cell>
          <cell r="I64">
            <v>42917</v>
          </cell>
          <cell r="J64">
            <v>1</v>
          </cell>
          <cell r="M64">
            <v>5150</v>
          </cell>
          <cell r="Q64">
            <v>12</v>
          </cell>
          <cell r="R64">
            <v>61800</v>
          </cell>
          <cell r="S64">
            <v>3400</v>
          </cell>
          <cell r="Y64">
            <v>1</v>
          </cell>
          <cell r="Z64" t="str">
            <v>FDLRC</v>
          </cell>
        </row>
        <row r="65">
          <cell r="C65">
            <v>9</v>
          </cell>
          <cell r="E65" t="str">
            <v>Continue</v>
          </cell>
          <cell r="I65">
            <v>42917</v>
          </cell>
          <cell r="J65">
            <v>0.5</v>
          </cell>
          <cell r="M65">
            <v>7060</v>
          </cell>
          <cell r="Q65">
            <v>12</v>
          </cell>
          <cell r="R65">
            <v>42360</v>
          </cell>
          <cell r="S65">
            <v>1700</v>
          </cell>
          <cell r="Y65">
            <v>0.5</v>
          </cell>
          <cell r="Z65" t="str">
            <v>FDLRC</v>
          </cell>
        </row>
        <row r="66">
          <cell r="C66">
            <v>10</v>
          </cell>
          <cell r="E66" t="str">
            <v>Continue</v>
          </cell>
          <cell r="I66">
            <v>42917</v>
          </cell>
          <cell r="J66">
            <v>0.5</v>
          </cell>
          <cell r="M66">
            <v>5480</v>
          </cell>
          <cell r="Q66">
            <v>12</v>
          </cell>
          <cell r="R66">
            <v>32880</v>
          </cell>
          <cell r="S66">
            <v>1700</v>
          </cell>
          <cell r="Y66">
            <v>0.5</v>
          </cell>
          <cell r="Z66" t="str">
            <v>FDLRC</v>
          </cell>
        </row>
        <row r="67">
          <cell r="C67">
            <v>11</v>
          </cell>
          <cell r="E67" t="str">
            <v>Continue</v>
          </cell>
          <cell r="I67">
            <v>42917</v>
          </cell>
          <cell r="J67">
            <v>1</v>
          </cell>
          <cell r="M67">
            <v>5830</v>
          </cell>
          <cell r="Q67">
            <v>12</v>
          </cell>
          <cell r="R67">
            <v>69960</v>
          </cell>
          <cell r="S67">
            <v>3400</v>
          </cell>
          <cell r="Y67">
            <v>1</v>
          </cell>
          <cell r="Z67" t="str">
            <v>FDLRC</v>
          </cell>
        </row>
        <row r="68">
          <cell r="C68">
            <v>12</v>
          </cell>
          <cell r="E68" t="str">
            <v>Continue</v>
          </cell>
          <cell r="I68">
            <v>42917</v>
          </cell>
          <cell r="M68">
            <v>3500</v>
          </cell>
          <cell r="Q68">
            <v>12</v>
          </cell>
          <cell r="R68">
            <v>42000</v>
          </cell>
          <cell r="Y68">
            <v>1</v>
          </cell>
          <cell r="Z68" t="str">
            <v>FDLRC</v>
          </cell>
        </row>
        <row r="69">
          <cell r="C69">
            <v>13</v>
          </cell>
          <cell r="E69" t="str">
            <v>Continue</v>
          </cell>
          <cell r="I69">
            <v>42917</v>
          </cell>
          <cell r="J69">
            <v>0.5</v>
          </cell>
          <cell r="M69">
            <v>5127</v>
          </cell>
          <cell r="Q69">
            <v>12</v>
          </cell>
          <cell r="R69">
            <v>30762</v>
          </cell>
          <cell r="S69">
            <v>1700</v>
          </cell>
          <cell r="Y69">
            <v>0.5</v>
          </cell>
          <cell r="Z69" t="str">
            <v>FDLRC</v>
          </cell>
        </row>
        <row r="70">
          <cell r="C70">
            <v>14</v>
          </cell>
          <cell r="E70" t="str">
            <v>Continue</v>
          </cell>
          <cell r="I70">
            <v>42917</v>
          </cell>
          <cell r="J70">
            <v>1</v>
          </cell>
          <cell r="M70">
            <v>5141</v>
          </cell>
          <cell r="Q70">
            <v>12</v>
          </cell>
          <cell r="R70">
            <v>61692</v>
          </cell>
          <cell r="S70">
            <v>3400</v>
          </cell>
          <cell r="Y70">
            <v>1</v>
          </cell>
          <cell r="Z70" t="str">
            <v>FDLRC</v>
          </cell>
        </row>
        <row r="71">
          <cell r="C71">
            <v>1</v>
          </cell>
          <cell r="E71" t="str">
            <v>Continue</v>
          </cell>
          <cell r="I71">
            <v>42917</v>
          </cell>
          <cell r="J71">
            <v>1</v>
          </cell>
          <cell r="M71">
            <v>6985</v>
          </cell>
          <cell r="Q71">
            <v>12</v>
          </cell>
          <cell r="R71">
            <v>83820</v>
          </cell>
          <cell r="S71">
            <v>3400</v>
          </cell>
          <cell r="Y71">
            <v>1</v>
          </cell>
          <cell r="Z71" t="str">
            <v>FNRC</v>
          </cell>
        </row>
        <row r="72">
          <cell r="C72">
            <v>2</v>
          </cell>
          <cell r="E72" t="str">
            <v>Continue</v>
          </cell>
          <cell r="I72">
            <v>42917</v>
          </cell>
          <cell r="J72">
            <v>0.3</v>
          </cell>
          <cell r="M72">
            <v>20687</v>
          </cell>
          <cell r="Q72">
            <v>12</v>
          </cell>
          <cell r="R72">
            <v>74473.2</v>
          </cell>
          <cell r="S72">
            <v>1020</v>
          </cell>
          <cell r="Y72">
            <v>0.3</v>
          </cell>
          <cell r="Z72" t="str">
            <v>FNRC</v>
          </cell>
        </row>
        <row r="73">
          <cell r="C73">
            <v>3</v>
          </cell>
          <cell r="E73" t="str">
            <v>Continue</v>
          </cell>
          <cell r="I73">
            <v>42917</v>
          </cell>
          <cell r="K73">
            <v>1</v>
          </cell>
          <cell r="M73">
            <v>3800</v>
          </cell>
          <cell r="Q73">
            <v>12</v>
          </cell>
          <cell r="R73">
            <v>45600</v>
          </cell>
          <cell r="S73">
            <v>2400</v>
          </cell>
          <cell r="Y73">
            <v>1</v>
          </cell>
          <cell r="Z73" t="str">
            <v>FNRC</v>
          </cell>
        </row>
        <row r="74">
          <cell r="C74">
            <v>4</v>
          </cell>
          <cell r="E74" t="str">
            <v>Continue</v>
          </cell>
          <cell r="I74">
            <v>42917</v>
          </cell>
          <cell r="J74">
            <v>1</v>
          </cell>
          <cell r="M74">
            <v>6000</v>
          </cell>
          <cell r="Q74">
            <v>12</v>
          </cell>
          <cell r="R74">
            <v>72000</v>
          </cell>
          <cell r="S74">
            <v>3400</v>
          </cell>
          <cell r="Y74">
            <v>1</v>
          </cell>
          <cell r="Z74" t="str">
            <v>FNRC</v>
          </cell>
        </row>
        <row r="75">
          <cell r="C75">
            <v>5</v>
          </cell>
          <cell r="E75" t="str">
            <v>Continue</v>
          </cell>
          <cell r="I75">
            <v>42917</v>
          </cell>
          <cell r="J75">
            <v>0.25</v>
          </cell>
          <cell r="M75">
            <v>7100</v>
          </cell>
          <cell r="Q75">
            <v>12</v>
          </cell>
          <cell r="R75">
            <v>21300</v>
          </cell>
          <cell r="S75">
            <v>850</v>
          </cell>
          <cell r="Y75">
            <v>0.25</v>
          </cell>
          <cell r="Z75" t="str">
            <v>FNRC</v>
          </cell>
        </row>
        <row r="76">
          <cell r="C76">
            <v>6</v>
          </cell>
          <cell r="E76" t="str">
            <v>Continue</v>
          </cell>
          <cell r="I76">
            <v>42917</v>
          </cell>
          <cell r="J76">
            <v>0.75</v>
          </cell>
          <cell r="M76">
            <v>7100</v>
          </cell>
          <cell r="Q76">
            <v>12</v>
          </cell>
          <cell r="R76">
            <v>63900</v>
          </cell>
          <cell r="S76">
            <v>2550</v>
          </cell>
          <cell r="Y76">
            <v>0.75</v>
          </cell>
          <cell r="Z76" t="str">
            <v>FNRC</v>
          </cell>
        </row>
        <row r="77">
          <cell r="C77">
            <v>7</v>
          </cell>
          <cell r="E77" t="str">
            <v>Continue</v>
          </cell>
          <cell r="I77">
            <v>42917</v>
          </cell>
          <cell r="J77">
            <v>0.25</v>
          </cell>
          <cell r="M77">
            <v>7100</v>
          </cell>
          <cell r="Q77">
            <v>12</v>
          </cell>
          <cell r="R77">
            <v>21300</v>
          </cell>
          <cell r="S77">
            <v>850</v>
          </cell>
          <cell r="Y77">
            <v>0.25</v>
          </cell>
          <cell r="Z77" t="str">
            <v>FNRC</v>
          </cell>
        </row>
        <row r="78">
          <cell r="C78">
            <v>8</v>
          </cell>
          <cell r="E78" t="str">
            <v>Continue</v>
          </cell>
          <cell r="I78">
            <v>42917</v>
          </cell>
          <cell r="J78">
            <v>0.75</v>
          </cell>
          <cell r="M78">
            <v>7100</v>
          </cell>
          <cell r="Q78">
            <v>12</v>
          </cell>
          <cell r="R78">
            <v>63900</v>
          </cell>
          <cell r="S78">
            <v>2550</v>
          </cell>
          <cell r="Y78">
            <v>0.75</v>
          </cell>
          <cell r="Z78" t="str">
            <v>FNRC</v>
          </cell>
        </row>
        <row r="79">
          <cell r="C79">
            <v>9</v>
          </cell>
          <cell r="E79" t="str">
            <v>Continue</v>
          </cell>
          <cell r="I79">
            <v>42917</v>
          </cell>
          <cell r="J79">
            <v>0.25</v>
          </cell>
          <cell r="M79">
            <v>6000</v>
          </cell>
          <cell r="Q79">
            <v>12</v>
          </cell>
          <cell r="R79">
            <v>18000</v>
          </cell>
          <cell r="S79">
            <v>850</v>
          </cell>
          <cell r="Y79">
            <v>0.25</v>
          </cell>
          <cell r="Z79" t="str">
            <v>FNRC</v>
          </cell>
        </row>
        <row r="80">
          <cell r="C80">
            <v>10</v>
          </cell>
          <cell r="E80" t="str">
            <v>Continue</v>
          </cell>
          <cell r="I80">
            <v>42917</v>
          </cell>
          <cell r="J80">
            <v>0.5</v>
          </cell>
          <cell r="M80">
            <v>7700</v>
          </cell>
          <cell r="Q80">
            <v>12</v>
          </cell>
          <cell r="R80">
            <v>46200</v>
          </cell>
          <cell r="S80">
            <v>1700</v>
          </cell>
          <cell r="Y80">
            <v>0.5</v>
          </cell>
          <cell r="Z80" t="str">
            <v>FNRC</v>
          </cell>
        </row>
        <row r="81">
          <cell r="C81">
            <v>11</v>
          </cell>
          <cell r="E81" t="str">
            <v>Continue</v>
          </cell>
          <cell r="I81">
            <v>42917</v>
          </cell>
          <cell r="J81">
            <v>0.7</v>
          </cell>
          <cell r="M81">
            <v>20687</v>
          </cell>
          <cell r="Q81">
            <v>12</v>
          </cell>
          <cell r="R81">
            <v>173770.8</v>
          </cell>
          <cell r="S81">
            <v>2380</v>
          </cell>
          <cell r="Y81">
            <v>0.7</v>
          </cell>
          <cell r="Z81" t="str">
            <v>FNRC</v>
          </cell>
        </row>
        <row r="82">
          <cell r="C82">
            <v>1</v>
          </cell>
          <cell r="E82" t="str">
            <v>Continue</v>
          </cell>
          <cell r="I82">
            <v>42917</v>
          </cell>
          <cell r="J82">
            <v>0.5</v>
          </cell>
          <cell r="M82">
            <v>8907</v>
          </cell>
          <cell r="Q82">
            <v>12</v>
          </cell>
          <cell r="R82">
            <v>53442</v>
          </cell>
          <cell r="S82">
            <v>1700</v>
          </cell>
          <cell r="Y82">
            <v>0.5</v>
          </cell>
          <cell r="Z82" t="str">
            <v>GGRC</v>
          </cell>
        </row>
        <row r="83">
          <cell r="C83">
            <v>2</v>
          </cell>
          <cell r="E83" t="str">
            <v>Continue</v>
          </cell>
          <cell r="I83">
            <v>42917</v>
          </cell>
          <cell r="J83">
            <v>0.5</v>
          </cell>
          <cell r="M83">
            <v>14849</v>
          </cell>
          <cell r="Q83">
            <v>12</v>
          </cell>
          <cell r="R83">
            <v>89094</v>
          </cell>
          <cell r="S83">
            <v>1700</v>
          </cell>
          <cell r="Y83">
            <v>0.5</v>
          </cell>
          <cell r="Z83" t="str">
            <v>GGRC</v>
          </cell>
        </row>
        <row r="84">
          <cell r="C84">
            <v>3</v>
          </cell>
          <cell r="E84" t="str">
            <v>Continue</v>
          </cell>
          <cell r="I84">
            <v>42917</v>
          </cell>
          <cell r="J84">
            <v>0.5</v>
          </cell>
          <cell r="M84">
            <v>8681</v>
          </cell>
          <cell r="Q84">
            <v>12</v>
          </cell>
          <cell r="R84">
            <v>52086</v>
          </cell>
          <cell r="S84">
            <v>1700</v>
          </cell>
          <cell r="Y84">
            <v>0.5</v>
          </cell>
          <cell r="Z84" t="str">
            <v>GGRC</v>
          </cell>
        </row>
        <row r="85">
          <cell r="C85">
            <v>4</v>
          </cell>
          <cell r="E85" t="str">
            <v>Continue</v>
          </cell>
          <cell r="I85">
            <v>42917</v>
          </cell>
          <cell r="J85">
            <v>0.5</v>
          </cell>
          <cell r="M85">
            <v>7194</v>
          </cell>
          <cell r="Q85">
            <v>12</v>
          </cell>
          <cell r="R85">
            <v>43164</v>
          </cell>
          <cell r="S85">
            <v>1700</v>
          </cell>
          <cell r="Y85">
            <v>0.5</v>
          </cell>
          <cell r="Z85" t="str">
            <v>GGRC</v>
          </cell>
        </row>
        <row r="86">
          <cell r="C86">
            <v>5</v>
          </cell>
          <cell r="E86" t="str">
            <v>Continue</v>
          </cell>
          <cell r="I86">
            <v>42917</v>
          </cell>
          <cell r="J86">
            <v>0.25</v>
          </cell>
          <cell r="M86">
            <v>6010</v>
          </cell>
          <cell r="Q86">
            <v>12</v>
          </cell>
          <cell r="R86">
            <v>18030</v>
          </cell>
          <cell r="S86">
            <v>850</v>
          </cell>
          <cell r="Y86">
            <v>0.25</v>
          </cell>
          <cell r="Z86" t="str">
            <v>GGRC</v>
          </cell>
        </row>
        <row r="87">
          <cell r="C87">
            <v>6</v>
          </cell>
          <cell r="E87" t="str">
            <v>Continue</v>
          </cell>
          <cell r="I87">
            <v>42917</v>
          </cell>
          <cell r="K87">
            <v>0.5</v>
          </cell>
          <cell r="M87">
            <v>4602</v>
          </cell>
          <cell r="Q87">
            <v>12</v>
          </cell>
          <cell r="R87">
            <v>27612</v>
          </cell>
          <cell r="S87">
            <v>1200</v>
          </cell>
          <cell r="Y87">
            <v>0.5</v>
          </cell>
          <cell r="Z87" t="str">
            <v>GGRC</v>
          </cell>
        </row>
        <row r="88">
          <cell r="C88">
            <v>7</v>
          </cell>
          <cell r="E88" t="str">
            <v>Continue</v>
          </cell>
          <cell r="I88">
            <v>42917</v>
          </cell>
          <cell r="J88">
            <v>1</v>
          </cell>
          <cell r="M88">
            <v>6500</v>
          </cell>
          <cell r="Q88">
            <v>12</v>
          </cell>
          <cell r="R88">
            <v>78000</v>
          </cell>
          <cell r="S88">
            <v>3400</v>
          </cell>
          <cell r="Y88">
            <v>1</v>
          </cell>
          <cell r="Z88" t="str">
            <v>GGRC</v>
          </cell>
        </row>
        <row r="89">
          <cell r="C89">
            <v>8</v>
          </cell>
          <cell r="E89" t="str">
            <v>Continue</v>
          </cell>
          <cell r="I89">
            <v>42917</v>
          </cell>
          <cell r="J89">
            <v>1</v>
          </cell>
          <cell r="M89">
            <v>5417</v>
          </cell>
          <cell r="Q89">
            <v>12</v>
          </cell>
          <cell r="R89">
            <v>65004</v>
          </cell>
          <cell r="S89">
            <v>3400</v>
          </cell>
          <cell r="Y89">
            <v>1</v>
          </cell>
          <cell r="Z89" t="str">
            <v>GGRC</v>
          </cell>
        </row>
        <row r="90">
          <cell r="C90">
            <v>9</v>
          </cell>
          <cell r="E90" t="str">
            <v>Continue</v>
          </cell>
          <cell r="I90">
            <v>42917</v>
          </cell>
          <cell r="J90">
            <v>1</v>
          </cell>
          <cell r="M90">
            <v>5041.66</v>
          </cell>
          <cell r="Q90">
            <v>12</v>
          </cell>
          <cell r="R90">
            <v>60499.92</v>
          </cell>
          <cell r="S90">
            <v>3400</v>
          </cell>
          <cell r="Y90">
            <v>1</v>
          </cell>
          <cell r="Z90" t="str">
            <v>GGRC</v>
          </cell>
        </row>
        <row r="91">
          <cell r="C91">
            <v>10</v>
          </cell>
          <cell r="E91" t="str">
            <v>Continue</v>
          </cell>
          <cell r="I91">
            <v>42917</v>
          </cell>
          <cell r="J91">
            <v>1</v>
          </cell>
          <cell r="M91">
            <v>7584</v>
          </cell>
          <cell r="Q91">
            <v>12</v>
          </cell>
          <cell r="R91">
            <v>91008</v>
          </cell>
          <cell r="S91">
            <v>3400</v>
          </cell>
          <cell r="Y91">
            <v>1</v>
          </cell>
          <cell r="Z91" t="str">
            <v>GGRC</v>
          </cell>
        </row>
        <row r="92">
          <cell r="C92">
            <v>11</v>
          </cell>
          <cell r="E92" t="str">
            <v>Continue</v>
          </cell>
          <cell r="I92">
            <v>42917</v>
          </cell>
          <cell r="J92">
            <v>1</v>
          </cell>
          <cell r="M92">
            <v>7583</v>
          </cell>
          <cell r="Q92">
            <v>12</v>
          </cell>
          <cell r="R92">
            <v>90996</v>
          </cell>
          <cell r="S92">
            <v>3400</v>
          </cell>
          <cell r="Y92">
            <v>1</v>
          </cell>
          <cell r="Z92" t="str">
            <v>GGRC</v>
          </cell>
        </row>
        <row r="93">
          <cell r="C93">
            <v>12</v>
          </cell>
          <cell r="E93" t="str">
            <v>Continue</v>
          </cell>
          <cell r="I93">
            <v>42917</v>
          </cell>
          <cell r="J93">
            <v>1</v>
          </cell>
          <cell r="M93">
            <v>6833.33</v>
          </cell>
          <cell r="Q93">
            <v>12</v>
          </cell>
          <cell r="R93">
            <v>81999.959999999992</v>
          </cell>
          <cell r="S93">
            <v>3400</v>
          </cell>
          <cell r="Y93">
            <v>1</v>
          </cell>
          <cell r="Z93" t="str">
            <v>GGRC</v>
          </cell>
        </row>
        <row r="94">
          <cell r="C94">
            <v>13</v>
          </cell>
          <cell r="E94" t="str">
            <v>Continue</v>
          </cell>
          <cell r="I94">
            <v>42917</v>
          </cell>
          <cell r="J94">
            <v>1</v>
          </cell>
          <cell r="M94">
            <v>5155</v>
          </cell>
          <cell r="Q94">
            <v>12</v>
          </cell>
          <cell r="R94">
            <v>61860</v>
          </cell>
          <cell r="S94">
            <v>3400</v>
          </cell>
          <cell r="Y94">
            <v>1</v>
          </cell>
          <cell r="Z94" t="str">
            <v>GGRC</v>
          </cell>
        </row>
        <row r="95">
          <cell r="C95">
            <v>14</v>
          </cell>
          <cell r="E95" t="str">
            <v>Continue</v>
          </cell>
          <cell r="I95">
            <v>42917</v>
          </cell>
          <cell r="J95">
            <v>1</v>
          </cell>
          <cell r="M95">
            <v>5155</v>
          </cell>
          <cell r="Q95">
            <v>12</v>
          </cell>
          <cell r="R95">
            <v>61860</v>
          </cell>
          <cell r="S95">
            <v>3400</v>
          </cell>
          <cell r="Y95">
            <v>1</v>
          </cell>
          <cell r="Z95" t="str">
            <v>GGRC</v>
          </cell>
        </row>
        <row r="96">
          <cell r="C96">
            <v>15</v>
          </cell>
          <cell r="E96" t="str">
            <v>Continue</v>
          </cell>
          <cell r="I96">
            <v>42917</v>
          </cell>
          <cell r="J96">
            <v>1</v>
          </cell>
          <cell r="M96">
            <v>5688</v>
          </cell>
          <cell r="Q96">
            <v>12</v>
          </cell>
          <cell r="R96">
            <v>68256</v>
          </cell>
          <cell r="S96">
            <v>3400</v>
          </cell>
          <cell r="Y96">
            <v>1</v>
          </cell>
          <cell r="Z96" t="str">
            <v>GGRC</v>
          </cell>
        </row>
        <row r="97">
          <cell r="C97">
            <v>16</v>
          </cell>
          <cell r="E97" t="str">
            <v>Continue</v>
          </cell>
          <cell r="I97">
            <v>42917</v>
          </cell>
          <cell r="J97">
            <v>1</v>
          </cell>
          <cell r="M97">
            <v>5709</v>
          </cell>
          <cell r="Q97">
            <v>12</v>
          </cell>
          <cell r="R97">
            <v>68508</v>
          </cell>
          <cell r="S97">
            <v>3400</v>
          </cell>
          <cell r="Y97">
            <v>1</v>
          </cell>
          <cell r="Z97" t="str">
            <v>GGRC</v>
          </cell>
        </row>
        <row r="98">
          <cell r="C98">
            <v>17</v>
          </cell>
          <cell r="E98" t="str">
            <v>Continue</v>
          </cell>
          <cell r="I98">
            <v>42917</v>
          </cell>
          <cell r="J98">
            <v>1</v>
          </cell>
          <cell r="M98">
            <v>4677</v>
          </cell>
          <cell r="Q98">
            <v>12</v>
          </cell>
          <cell r="R98">
            <v>56124</v>
          </cell>
          <cell r="S98">
            <v>3400</v>
          </cell>
          <cell r="Y98">
            <v>1</v>
          </cell>
          <cell r="Z98" t="str">
            <v>GGRC</v>
          </cell>
        </row>
        <row r="99">
          <cell r="C99">
            <v>18</v>
          </cell>
          <cell r="E99" t="str">
            <v>Continue</v>
          </cell>
          <cell r="I99">
            <v>42917</v>
          </cell>
          <cell r="J99">
            <v>1</v>
          </cell>
          <cell r="M99">
            <v>4677</v>
          </cell>
          <cell r="Q99">
            <v>12</v>
          </cell>
          <cell r="R99">
            <v>56124</v>
          </cell>
          <cell r="S99">
            <v>3400</v>
          </cell>
          <cell r="Y99">
            <v>1</v>
          </cell>
          <cell r="Z99" t="str">
            <v>GGRC</v>
          </cell>
        </row>
        <row r="100">
          <cell r="C100">
            <v>19</v>
          </cell>
          <cell r="E100" t="str">
            <v>Continue</v>
          </cell>
          <cell r="I100">
            <v>42917</v>
          </cell>
          <cell r="J100">
            <v>1</v>
          </cell>
          <cell r="M100">
            <v>4677</v>
          </cell>
          <cell r="Q100">
            <v>12</v>
          </cell>
          <cell r="R100">
            <v>56124</v>
          </cell>
          <cell r="S100">
            <v>3400</v>
          </cell>
          <cell r="Y100">
            <v>1</v>
          </cell>
          <cell r="Z100" t="str">
            <v>GGRC</v>
          </cell>
        </row>
        <row r="101">
          <cell r="C101">
            <v>20</v>
          </cell>
          <cell r="E101" t="str">
            <v>Continue</v>
          </cell>
          <cell r="I101">
            <v>42917</v>
          </cell>
          <cell r="J101">
            <v>1</v>
          </cell>
          <cell r="M101">
            <v>5433</v>
          </cell>
          <cell r="Q101">
            <v>12</v>
          </cell>
          <cell r="R101">
            <v>65196</v>
          </cell>
          <cell r="S101">
            <v>3400</v>
          </cell>
          <cell r="Y101">
            <v>1</v>
          </cell>
          <cell r="Z101" t="str">
            <v>GGRC</v>
          </cell>
        </row>
        <row r="102">
          <cell r="C102">
            <v>21</v>
          </cell>
          <cell r="E102" t="str">
            <v>Continue</v>
          </cell>
          <cell r="I102">
            <v>42917</v>
          </cell>
          <cell r="M102">
            <v>15000</v>
          </cell>
          <cell r="Q102">
            <v>12</v>
          </cell>
          <cell r="R102">
            <v>180000</v>
          </cell>
          <cell r="Y102">
            <v>1</v>
          </cell>
          <cell r="Z102" t="str">
            <v>GGRC</v>
          </cell>
        </row>
        <row r="103">
          <cell r="C103">
            <v>1</v>
          </cell>
          <cell r="E103" t="str">
            <v>Continue</v>
          </cell>
          <cell r="I103">
            <v>42917</v>
          </cell>
          <cell r="J103">
            <v>0.3</v>
          </cell>
          <cell r="M103">
            <v>6150</v>
          </cell>
          <cell r="Q103">
            <v>12</v>
          </cell>
          <cell r="R103">
            <v>22140</v>
          </cell>
          <cell r="S103">
            <v>1020</v>
          </cell>
          <cell r="Y103">
            <v>0.3</v>
          </cell>
          <cell r="Z103" t="str">
            <v>HRC</v>
          </cell>
        </row>
        <row r="104">
          <cell r="C104">
            <v>2</v>
          </cell>
          <cell r="E104" t="str">
            <v>Continue</v>
          </cell>
          <cell r="I104">
            <v>42917</v>
          </cell>
          <cell r="J104">
            <v>0.25</v>
          </cell>
          <cell r="M104">
            <v>10600</v>
          </cell>
          <cell r="Q104">
            <v>12</v>
          </cell>
          <cell r="R104">
            <v>31800</v>
          </cell>
          <cell r="S104">
            <v>850</v>
          </cell>
          <cell r="Y104">
            <v>0.25</v>
          </cell>
          <cell r="Z104" t="str">
            <v>HRC</v>
          </cell>
        </row>
        <row r="105">
          <cell r="C105">
            <v>3</v>
          </cell>
          <cell r="E105" t="str">
            <v>Continue</v>
          </cell>
          <cell r="I105">
            <v>42917</v>
          </cell>
          <cell r="J105">
            <v>0.7</v>
          </cell>
          <cell r="M105">
            <v>6150</v>
          </cell>
          <cell r="Q105">
            <v>12</v>
          </cell>
          <cell r="R105">
            <v>51660</v>
          </cell>
          <cell r="S105">
            <v>2380</v>
          </cell>
          <cell r="Y105">
            <v>0.7</v>
          </cell>
          <cell r="Z105" t="str">
            <v>HRC</v>
          </cell>
        </row>
        <row r="106">
          <cell r="C106">
            <v>4</v>
          </cell>
          <cell r="E106" t="str">
            <v>Continue</v>
          </cell>
          <cell r="I106">
            <v>42917</v>
          </cell>
          <cell r="J106">
            <v>1</v>
          </cell>
          <cell r="M106">
            <v>6467</v>
          </cell>
          <cell r="Q106">
            <v>12</v>
          </cell>
          <cell r="R106">
            <v>77604</v>
          </cell>
          <cell r="S106">
            <v>3400</v>
          </cell>
          <cell r="Y106">
            <v>1</v>
          </cell>
          <cell r="Z106" t="str">
            <v>HRC</v>
          </cell>
        </row>
        <row r="107">
          <cell r="C107">
            <v>5</v>
          </cell>
          <cell r="E107" t="str">
            <v>Continue</v>
          </cell>
          <cell r="I107">
            <v>42917</v>
          </cell>
          <cell r="J107">
            <v>0.5</v>
          </cell>
          <cell r="M107">
            <v>4600</v>
          </cell>
          <cell r="Q107">
            <v>12</v>
          </cell>
          <cell r="R107">
            <v>27600</v>
          </cell>
          <cell r="S107">
            <v>1700</v>
          </cell>
          <cell r="Y107">
            <v>0.5</v>
          </cell>
          <cell r="Z107" t="str">
            <v>HRC</v>
          </cell>
        </row>
        <row r="108">
          <cell r="C108">
            <v>6</v>
          </cell>
          <cell r="E108" t="str">
            <v>Continue</v>
          </cell>
          <cell r="I108">
            <v>42917</v>
          </cell>
          <cell r="J108">
            <v>0.5</v>
          </cell>
          <cell r="M108">
            <v>4600</v>
          </cell>
          <cell r="Q108">
            <v>12</v>
          </cell>
          <cell r="R108">
            <v>27600</v>
          </cell>
          <cell r="S108">
            <v>1700</v>
          </cell>
          <cell r="Y108">
            <v>0.5</v>
          </cell>
          <cell r="Z108" t="str">
            <v>HRC</v>
          </cell>
        </row>
        <row r="109">
          <cell r="C109">
            <v>7</v>
          </cell>
          <cell r="E109" t="str">
            <v>Continue</v>
          </cell>
          <cell r="I109">
            <v>42917</v>
          </cell>
          <cell r="K109">
            <v>0.25</v>
          </cell>
          <cell r="M109">
            <v>3208</v>
          </cell>
          <cell r="Q109">
            <v>12</v>
          </cell>
          <cell r="R109">
            <v>9624</v>
          </cell>
          <cell r="S109">
            <v>600</v>
          </cell>
          <cell r="Y109">
            <v>0.25</v>
          </cell>
          <cell r="Z109" t="str">
            <v>HRC</v>
          </cell>
        </row>
        <row r="110">
          <cell r="C110">
            <v>8</v>
          </cell>
          <cell r="E110" t="str">
            <v>Continue</v>
          </cell>
          <cell r="I110">
            <v>42917</v>
          </cell>
          <cell r="J110">
            <v>0.25</v>
          </cell>
          <cell r="M110">
            <v>4600</v>
          </cell>
          <cell r="Q110">
            <v>12</v>
          </cell>
          <cell r="R110">
            <v>13800</v>
          </cell>
          <cell r="S110">
            <v>850</v>
          </cell>
          <cell r="Y110">
            <v>0.25</v>
          </cell>
          <cell r="Z110" t="str">
            <v>HRC</v>
          </cell>
        </row>
        <row r="111">
          <cell r="C111">
            <v>9</v>
          </cell>
          <cell r="E111" t="str">
            <v>Continue</v>
          </cell>
          <cell r="I111">
            <v>42917</v>
          </cell>
          <cell r="J111">
            <v>0.25</v>
          </cell>
          <cell r="M111">
            <v>4600</v>
          </cell>
          <cell r="Q111">
            <v>12</v>
          </cell>
          <cell r="R111">
            <v>13800</v>
          </cell>
          <cell r="S111">
            <v>850</v>
          </cell>
          <cell r="Y111">
            <v>0.25</v>
          </cell>
          <cell r="Z111" t="str">
            <v>HRC</v>
          </cell>
        </row>
        <row r="112">
          <cell r="C112">
            <v>10</v>
          </cell>
          <cell r="E112" t="str">
            <v>Continue</v>
          </cell>
          <cell r="I112">
            <v>42917</v>
          </cell>
          <cell r="J112">
            <v>0.5</v>
          </cell>
          <cell r="M112">
            <v>4608</v>
          </cell>
          <cell r="Q112">
            <v>12</v>
          </cell>
          <cell r="R112">
            <v>27648</v>
          </cell>
          <cell r="S112">
            <v>1700</v>
          </cell>
          <cell r="Y112">
            <v>0.5</v>
          </cell>
          <cell r="Z112" t="str">
            <v>HRC</v>
          </cell>
        </row>
        <row r="113">
          <cell r="C113">
            <v>11</v>
          </cell>
          <cell r="E113" t="str">
            <v>Continue</v>
          </cell>
          <cell r="I113">
            <v>42917</v>
          </cell>
          <cell r="K113">
            <v>0.5</v>
          </cell>
          <cell r="M113">
            <v>3208</v>
          </cell>
          <cell r="Q113">
            <v>12</v>
          </cell>
          <cell r="R113">
            <v>19248</v>
          </cell>
          <cell r="S113">
            <v>1200</v>
          </cell>
          <cell r="Y113">
            <v>0.5</v>
          </cell>
          <cell r="Z113" t="str">
            <v>HRC</v>
          </cell>
        </row>
        <row r="114">
          <cell r="C114">
            <v>12</v>
          </cell>
          <cell r="E114" t="str">
            <v>New</v>
          </cell>
          <cell r="I114">
            <v>42917</v>
          </cell>
          <cell r="J114">
            <v>1</v>
          </cell>
          <cell r="M114">
            <v>6150</v>
          </cell>
          <cell r="Q114">
            <v>12</v>
          </cell>
          <cell r="R114">
            <v>73800</v>
          </cell>
          <cell r="S114">
            <v>3400</v>
          </cell>
          <cell r="Y114">
            <v>1</v>
          </cell>
          <cell r="Z114" t="str">
            <v>HRC</v>
          </cell>
        </row>
        <row r="115">
          <cell r="C115">
            <v>1</v>
          </cell>
          <cell r="E115" t="str">
            <v>Continue</v>
          </cell>
          <cell r="I115">
            <v>42917</v>
          </cell>
          <cell r="J115">
            <v>1</v>
          </cell>
          <cell r="M115">
            <v>10833</v>
          </cell>
          <cell r="Q115">
            <v>12</v>
          </cell>
          <cell r="R115">
            <v>129996</v>
          </cell>
          <cell r="S115">
            <v>3400</v>
          </cell>
          <cell r="Y115">
            <v>1</v>
          </cell>
          <cell r="Z115" t="str">
            <v>IP</v>
          </cell>
        </row>
        <row r="116">
          <cell r="C116">
            <v>2</v>
          </cell>
          <cell r="E116" t="str">
            <v>Continue</v>
          </cell>
          <cell r="I116">
            <v>42917</v>
          </cell>
          <cell r="M116">
            <v>8337</v>
          </cell>
          <cell r="Q116">
            <v>12</v>
          </cell>
          <cell r="R116">
            <v>25011</v>
          </cell>
          <cell r="Y116">
            <v>0.25</v>
          </cell>
          <cell r="Z116" t="str">
            <v>IP</v>
          </cell>
        </row>
        <row r="117">
          <cell r="C117">
            <v>3</v>
          </cell>
          <cell r="E117" t="str">
            <v>Continue</v>
          </cell>
          <cell r="I117">
            <v>42917</v>
          </cell>
          <cell r="M117">
            <v>11700</v>
          </cell>
          <cell r="Q117">
            <v>12</v>
          </cell>
          <cell r="R117">
            <v>35100</v>
          </cell>
          <cell r="Y117">
            <v>0.25</v>
          </cell>
          <cell r="Z117" t="str">
            <v>IP</v>
          </cell>
        </row>
        <row r="118">
          <cell r="C118">
            <v>4</v>
          </cell>
          <cell r="E118" t="str">
            <v>Continue</v>
          </cell>
          <cell r="I118">
            <v>42917</v>
          </cell>
          <cell r="J118">
            <v>1</v>
          </cell>
          <cell r="M118">
            <v>6000</v>
          </cell>
          <cell r="Q118">
            <v>12</v>
          </cell>
          <cell r="R118">
            <v>72000</v>
          </cell>
          <cell r="S118">
            <v>3400</v>
          </cell>
          <cell r="Y118">
            <v>1</v>
          </cell>
          <cell r="Z118" t="str">
            <v>IP</v>
          </cell>
        </row>
        <row r="119">
          <cell r="C119">
            <v>5</v>
          </cell>
          <cell r="E119" t="str">
            <v>Continue</v>
          </cell>
          <cell r="I119">
            <v>42917</v>
          </cell>
          <cell r="J119">
            <v>1</v>
          </cell>
          <cell r="M119">
            <v>6250</v>
          </cell>
          <cell r="Q119">
            <v>12</v>
          </cell>
          <cell r="R119">
            <v>75000</v>
          </cell>
          <cell r="S119">
            <v>3400</v>
          </cell>
          <cell r="Y119">
            <v>1</v>
          </cell>
          <cell r="Z119" t="str">
            <v>IP</v>
          </cell>
        </row>
        <row r="120">
          <cell r="C120">
            <v>6</v>
          </cell>
          <cell r="E120" t="str">
            <v>Continue</v>
          </cell>
          <cell r="I120">
            <v>42917</v>
          </cell>
          <cell r="K120">
            <v>1</v>
          </cell>
          <cell r="M120">
            <v>5000</v>
          </cell>
          <cell r="Q120">
            <v>12</v>
          </cell>
          <cell r="R120">
            <v>60000</v>
          </cell>
          <cell r="S120">
            <v>2400</v>
          </cell>
          <cell r="Y120">
            <v>1</v>
          </cell>
          <cell r="Z120" t="str">
            <v>IP</v>
          </cell>
        </row>
        <row r="121">
          <cell r="C121">
            <v>7</v>
          </cell>
          <cell r="E121" t="str">
            <v>Continue</v>
          </cell>
          <cell r="I121">
            <v>42917</v>
          </cell>
          <cell r="J121">
            <v>1</v>
          </cell>
          <cell r="M121">
            <v>6666</v>
          </cell>
          <cell r="Q121">
            <v>12</v>
          </cell>
          <cell r="R121">
            <v>79992</v>
          </cell>
          <cell r="S121">
            <v>3400</v>
          </cell>
          <cell r="Y121">
            <v>1</v>
          </cell>
          <cell r="Z121" t="str">
            <v>IP</v>
          </cell>
        </row>
        <row r="122">
          <cell r="C122">
            <v>8</v>
          </cell>
          <cell r="E122" t="str">
            <v>Continue</v>
          </cell>
          <cell r="I122">
            <v>42917</v>
          </cell>
          <cell r="J122">
            <v>1</v>
          </cell>
          <cell r="M122">
            <v>7610</v>
          </cell>
          <cell r="Q122">
            <v>12</v>
          </cell>
          <cell r="R122">
            <v>91320</v>
          </cell>
          <cell r="S122">
            <v>3400</v>
          </cell>
          <cell r="Y122">
            <v>1</v>
          </cell>
          <cell r="Z122" t="str">
            <v>IP</v>
          </cell>
        </row>
        <row r="123">
          <cell r="C123">
            <v>9</v>
          </cell>
          <cell r="E123" t="str">
            <v>Continue</v>
          </cell>
          <cell r="I123">
            <v>42917</v>
          </cell>
          <cell r="J123">
            <v>1</v>
          </cell>
          <cell r="M123">
            <v>6666</v>
          </cell>
          <cell r="Q123">
            <v>12</v>
          </cell>
          <cell r="R123">
            <v>79992</v>
          </cell>
          <cell r="S123">
            <v>3400</v>
          </cell>
          <cell r="Y123">
            <v>1</v>
          </cell>
          <cell r="Z123" t="str">
            <v>IP</v>
          </cell>
        </row>
        <row r="124">
          <cell r="C124">
            <v>10</v>
          </cell>
          <cell r="E124" t="str">
            <v>Continue</v>
          </cell>
          <cell r="I124">
            <v>42917</v>
          </cell>
          <cell r="J124">
            <v>1</v>
          </cell>
          <cell r="M124">
            <v>6666</v>
          </cell>
          <cell r="Q124">
            <v>12</v>
          </cell>
          <cell r="R124">
            <v>79992</v>
          </cell>
          <cell r="S124">
            <v>3400</v>
          </cell>
          <cell r="Y124">
            <v>1</v>
          </cell>
          <cell r="Z124" t="str">
            <v>IP</v>
          </cell>
        </row>
        <row r="125">
          <cell r="C125">
            <v>1</v>
          </cell>
          <cell r="E125" t="str">
            <v>Continue</v>
          </cell>
          <cell r="I125">
            <v>42917</v>
          </cell>
          <cell r="J125">
            <v>0.75</v>
          </cell>
          <cell r="M125">
            <v>6788</v>
          </cell>
          <cell r="Q125">
            <v>12</v>
          </cell>
          <cell r="R125">
            <v>61092</v>
          </cell>
          <cell r="S125">
            <v>2550</v>
          </cell>
          <cell r="Y125">
            <v>0.75</v>
          </cell>
          <cell r="Z125" t="str">
            <v>IRC</v>
          </cell>
        </row>
        <row r="126">
          <cell r="C126">
            <v>2</v>
          </cell>
          <cell r="E126" t="str">
            <v>Continue</v>
          </cell>
          <cell r="I126">
            <v>42917</v>
          </cell>
          <cell r="J126">
            <v>0.25</v>
          </cell>
          <cell r="M126">
            <v>5218</v>
          </cell>
          <cell r="Q126">
            <v>12</v>
          </cell>
          <cell r="R126">
            <v>15654</v>
          </cell>
          <cell r="S126">
            <v>850</v>
          </cell>
          <cell r="Y126">
            <v>0.25</v>
          </cell>
          <cell r="Z126" t="str">
            <v>IRC</v>
          </cell>
        </row>
        <row r="127">
          <cell r="C127">
            <v>3</v>
          </cell>
          <cell r="E127" t="str">
            <v>Continue</v>
          </cell>
          <cell r="I127">
            <v>42917</v>
          </cell>
          <cell r="J127">
            <v>1</v>
          </cell>
          <cell r="M127">
            <v>6192</v>
          </cell>
          <cell r="Q127">
            <v>12</v>
          </cell>
          <cell r="R127">
            <v>74304</v>
          </cell>
          <cell r="S127">
            <v>3400</v>
          </cell>
          <cell r="Y127">
            <v>1</v>
          </cell>
          <cell r="Z127" t="str">
            <v>IRC</v>
          </cell>
        </row>
        <row r="128">
          <cell r="C128">
            <v>4</v>
          </cell>
          <cell r="E128" t="str">
            <v>Continue</v>
          </cell>
          <cell r="I128">
            <v>42917</v>
          </cell>
          <cell r="J128">
            <v>1</v>
          </cell>
          <cell r="M128">
            <v>5800</v>
          </cell>
          <cell r="Q128">
            <v>12</v>
          </cell>
          <cell r="R128">
            <v>69600</v>
          </cell>
          <cell r="S128">
            <v>3400</v>
          </cell>
          <cell r="Y128">
            <v>1</v>
          </cell>
          <cell r="Z128" t="str">
            <v>IRC</v>
          </cell>
        </row>
        <row r="129">
          <cell r="C129">
            <v>5</v>
          </cell>
          <cell r="E129" t="str">
            <v>Continue</v>
          </cell>
          <cell r="I129">
            <v>42917</v>
          </cell>
          <cell r="J129">
            <v>0.75</v>
          </cell>
          <cell r="M129">
            <v>7327</v>
          </cell>
          <cell r="Q129">
            <v>12</v>
          </cell>
          <cell r="R129">
            <v>65943</v>
          </cell>
          <cell r="S129">
            <v>2550</v>
          </cell>
          <cell r="Y129">
            <v>0.75</v>
          </cell>
          <cell r="Z129" t="str">
            <v>IRC</v>
          </cell>
        </row>
        <row r="130">
          <cell r="C130">
            <v>6</v>
          </cell>
          <cell r="E130" t="str">
            <v>Continue</v>
          </cell>
          <cell r="I130">
            <v>42917</v>
          </cell>
          <cell r="J130">
            <v>0.5</v>
          </cell>
          <cell r="M130">
            <v>5218</v>
          </cell>
          <cell r="Q130">
            <v>12</v>
          </cell>
          <cell r="R130">
            <v>31308</v>
          </cell>
          <cell r="S130">
            <v>1700</v>
          </cell>
          <cell r="Y130">
            <v>0.5</v>
          </cell>
          <cell r="Z130" t="str">
            <v>IRC</v>
          </cell>
        </row>
        <row r="131">
          <cell r="C131">
            <v>7</v>
          </cell>
          <cell r="E131" t="str">
            <v>Continue</v>
          </cell>
          <cell r="I131">
            <v>42917</v>
          </cell>
          <cell r="J131">
            <v>0.25</v>
          </cell>
          <cell r="M131">
            <v>7327</v>
          </cell>
          <cell r="Q131">
            <v>12</v>
          </cell>
          <cell r="R131">
            <v>21981</v>
          </cell>
          <cell r="S131">
            <v>850</v>
          </cell>
          <cell r="Y131">
            <v>0.25</v>
          </cell>
          <cell r="Z131" t="str">
            <v>IRC</v>
          </cell>
        </row>
        <row r="132">
          <cell r="C132">
            <v>8</v>
          </cell>
          <cell r="E132" t="str">
            <v>New</v>
          </cell>
          <cell r="I132">
            <v>43009</v>
          </cell>
          <cell r="M132">
            <v>10400</v>
          </cell>
          <cell r="Q132">
            <v>9</v>
          </cell>
          <cell r="R132">
            <v>93600</v>
          </cell>
          <cell r="Y132">
            <v>1</v>
          </cell>
          <cell r="Z132" t="str">
            <v>IRC</v>
          </cell>
        </row>
        <row r="133">
          <cell r="C133">
            <v>9</v>
          </cell>
          <cell r="E133" t="str">
            <v>Continue</v>
          </cell>
          <cell r="I133">
            <v>42917</v>
          </cell>
          <cell r="J133">
            <v>1</v>
          </cell>
          <cell r="M133">
            <v>5269</v>
          </cell>
          <cell r="Q133">
            <v>12</v>
          </cell>
          <cell r="R133">
            <v>63228</v>
          </cell>
          <cell r="S133">
            <v>3400</v>
          </cell>
          <cell r="Y133">
            <v>1</v>
          </cell>
          <cell r="Z133" t="str">
            <v>IRC</v>
          </cell>
        </row>
        <row r="134">
          <cell r="C134">
            <v>10</v>
          </cell>
          <cell r="E134" t="str">
            <v>Continue</v>
          </cell>
          <cell r="I134">
            <v>42917</v>
          </cell>
          <cell r="J134">
            <v>0.25</v>
          </cell>
          <cell r="M134">
            <v>7327</v>
          </cell>
          <cell r="Q134">
            <v>12</v>
          </cell>
          <cell r="R134">
            <v>21981</v>
          </cell>
          <cell r="S134">
            <v>850</v>
          </cell>
          <cell r="Y134">
            <v>0.25</v>
          </cell>
          <cell r="Z134" t="str">
            <v>IRC</v>
          </cell>
        </row>
        <row r="135">
          <cell r="C135">
            <v>11</v>
          </cell>
          <cell r="E135" t="str">
            <v>Continue</v>
          </cell>
          <cell r="I135">
            <v>42917</v>
          </cell>
          <cell r="J135">
            <v>0.75</v>
          </cell>
          <cell r="M135">
            <v>10329</v>
          </cell>
          <cell r="Q135">
            <v>12</v>
          </cell>
          <cell r="R135">
            <v>92961</v>
          </cell>
          <cell r="S135">
            <v>2550</v>
          </cell>
          <cell r="Y135">
            <v>0.75</v>
          </cell>
          <cell r="Z135" t="str">
            <v>IRC</v>
          </cell>
        </row>
        <row r="136">
          <cell r="C136">
            <v>12</v>
          </cell>
          <cell r="E136" t="str">
            <v>Continue</v>
          </cell>
          <cell r="I136">
            <v>42917</v>
          </cell>
          <cell r="J136">
            <v>0.5</v>
          </cell>
          <cell r="M136">
            <v>7706</v>
          </cell>
          <cell r="Q136">
            <v>12</v>
          </cell>
          <cell r="R136">
            <v>46236</v>
          </cell>
          <cell r="S136">
            <v>1700</v>
          </cell>
          <cell r="Y136">
            <v>0.5</v>
          </cell>
          <cell r="Z136" t="str">
            <v>IRC</v>
          </cell>
        </row>
        <row r="137">
          <cell r="C137">
            <v>13</v>
          </cell>
          <cell r="E137" t="str">
            <v>Continue</v>
          </cell>
          <cell r="I137">
            <v>42917</v>
          </cell>
          <cell r="J137">
            <v>1</v>
          </cell>
          <cell r="M137">
            <v>7327</v>
          </cell>
          <cell r="Q137">
            <v>12</v>
          </cell>
          <cell r="R137">
            <v>87924</v>
          </cell>
          <cell r="S137">
            <v>3400</v>
          </cell>
          <cell r="Y137">
            <v>1</v>
          </cell>
          <cell r="Z137" t="str">
            <v>IRC</v>
          </cell>
        </row>
        <row r="138">
          <cell r="C138">
            <v>14</v>
          </cell>
          <cell r="E138" t="str">
            <v>Continue</v>
          </cell>
          <cell r="I138">
            <v>42917</v>
          </cell>
          <cell r="J138">
            <v>0.5</v>
          </cell>
          <cell r="M138">
            <v>7327</v>
          </cell>
          <cell r="Q138">
            <v>12</v>
          </cell>
          <cell r="R138">
            <v>43962</v>
          </cell>
          <cell r="S138">
            <v>1700</v>
          </cell>
          <cell r="Y138">
            <v>0.5</v>
          </cell>
          <cell r="Z138" t="str">
            <v>IRC</v>
          </cell>
        </row>
        <row r="139">
          <cell r="C139">
            <v>15</v>
          </cell>
          <cell r="E139" t="str">
            <v>Continue</v>
          </cell>
          <cell r="I139">
            <v>42917</v>
          </cell>
          <cell r="J139">
            <v>0.25</v>
          </cell>
          <cell r="M139">
            <v>9881</v>
          </cell>
          <cell r="Q139">
            <v>12</v>
          </cell>
          <cell r="R139">
            <v>29643</v>
          </cell>
          <cell r="S139">
            <v>850</v>
          </cell>
          <cell r="Y139">
            <v>0.25</v>
          </cell>
          <cell r="Z139" t="str">
            <v>IRC</v>
          </cell>
        </row>
        <row r="140">
          <cell r="C140">
            <v>16</v>
          </cell>
          <cell r="E140" t="str">
            <v>Continue</v>
          </cell>
          <cell r="I140">
            <v>42917</v>
          </cell>
          <cell r="J140">
            <v>0.25</v>
          </cell>
          <cell r="M140">
            <v>5219</v>
          </cell>
          <cell r="Q140">
            <v>12</v>
          </cell>
          <cell r="R140">
            <v>15657</v>
          </cell>
          <cell r="S140">
            <v>850</v>
          </cell>
          <cell r="Y140">
            <v>0.25</v>
          </cell>
          <cell r="Z140" t="str">
            <v>IRC</v>
          </cell>
        </row>
        <row r="141">
          <cell r="C141">
            <v>1</v>
          </cell>
          <cell r="E141" t="str">
            <v>Continue</v>
          </cell>
          <cell r="I141">
            <v>42917</v>
          </cell>
          <cell r="M141">
            <v>13208</v>
          </cell>
          <cell r="Q141">
            <v>12</v>
          </cell>
          <cell r="R141">
            <v>158496</v>
          </cell>
          <cell r="Y141">
            <v>1</v>
          </cell>
          <cell r="Z141" t="str">
            <v>KRC</v>
          </cell>
        </row>
        <row r="142">
          <cell r="C142">
            <v>2</v>
          </cell>
          <cell r="E142" t="str">
            <v>Continue</v>
          </cell>
          <cell r="I142">
            <v>42917</v>
          </cell>
          <cell r="J142">
            <v>0.25</v>
          </cell>
          <cell r="M142">
            <v>6706</v>
          </cell>
          <cell r="Q142">
            <v>12</v>
          </cell>
          <cell r="R142">
            <v>20118</v>
          </cell>
          <cell r="S142">
            <v>850</v>
          </cell>
          <cell r="Y142">
            <v>0.25</v>
          </cell>
          <cell r="Z142" t="str">
            <v>KRC</v>
          </cell>
        </row>
        <row r="143">
          <cell r="C143">
            <v>3</v>
          </cell>
          <cell r="E143" t="str">
            <v>Continue</v>
          </cell>
          <cell r="I143">
            <v>42917</v>
          </cell>
          <cell r="J143">
            <v>1</v>
          </cell>
          <cell r="M143">
            <v>7582</v>
          </cell>
          <cell r="Q143">
            <v>12</v>
          </cell>
          <cell r="R143">
            <v>90984</v>
          </cell>
          <cell r="S143">
            <v>3400</v>
          </cell>
          <cell r="Y143">
            <v>1</v>
          </cell>
          <cell r="Z143" t="str">
            <v>KRC</v>
          </cell>
        </row>
        <row r="144">
          <cell r="C144">
            <v>4</v>
          </cell>
          <cell r="E144" t="str">
            <v>Continue</v>
          </cell>
          <cell r="I144">
            <v>42917</v>
          </cell>
          <cell r="J144">
            <v>1</v>
          </cell>
          <cell r="M144">
            <v>3200</v>
          </cell>
          <cell r="Q144">
            <v>12</v>
          </cell>
          <cell r="R144">
            <v>38400</v>
          </cell>
          <cell r="S144">
            <v>3400</v>
          </cell>
          <cell r="Y144">
            <v>1</v>
          </cell>
          <cell r="Z144" t="str">
            <v>KRC</v>
          </cell>
        </row>
        <row r="145">
          <cell r="C145">
            <v>5</v>
          </cell>
          <cell r="E145" t="str">
            <v>Continue</v>
          </cell>
          <cell r="I145">
            <v>42917</v>
          </cell>
          <cell r="J145">
            <v>1</v>
          </cell>
          <cell r="M145">
            <v>3200</v>
          </cell>
          <cell r="Q145">
            <v>12</v>
          </cell>
          <cell r="R145">
            <v>38400</v>
          </cell>
          <cell r="S145">
            <v>3400</v>
          </cell>
          <cell r="Y145">
            <v>1</v>
          </cell>
          <cell r="Z145" t="str">
            <v>KRC</v>
          </cell>
        </row>
        <row r="146">
          <cell r="C146">
            <v>6</v>
          </cell>
          <cell r="E146" t="str">
            <v>Continue</v>
          </cell>
          <cell r="I146">
            <v>42917</v>
          </cell>
          <cell r="J146">
            <v>1</v>
          </cell>
          <cell r="M146">
            <v>4879</v>
          </cell>
          <cell r="Q146">
            <v>12</v>
          </cell>
          <cell r="R146">
            <v>58548</v>
          </cell>
          <cell r="S146">
            <v>3400</v>
          </cell>
          <cell r="Y146">
            <v>1</v>
          </cell>
          <cell r="Z146" t="str">
            <v>KRC</v>
          </cell>
        </row>
        <row r="147">
          <cell r="C147">
            <v>7</v>
          </cell>
          <cell r="E147" t="str">
            <v>Continue</v>
          </cell>
          <cell r="I147">
            <v>42917</v>
          </cell>
          <cell r="J147">
            <v>0.25</v>
          </cell>
          <cell r="M147">
            <v>8218</v>
          </cell>
          <cell r="Q147">
            <v>12</v>
          </cell>
          <cell r="R147">
            <v>24654</v>
          </cell>
          <cell r="S147">
            <v>850</v>
          </cell>
          <cell r="Y147">
            <v>0.25</v>
          </cell>
          <cell r="Z147" t="str">
            <v>KRC</v>
          </cell>
        </row>
        <row r="148">
          <cell r="C148">
            <v>8</v>
          </cell>
          <cell r="E148" t="str">
            <v>Continue</v>
          </cell>
          <cell r="I148">
            <v>42917</v>
          </cell>
          <cell r="K148">
            <v>1</v>
          </cell>
          <cell r="M148">
            <v>3615</v>
          </cell>
          <cell r="Q148">
            <v>12</v>
          </cell>
          <cell r="R148">
            <v>43380</v>
          </cell>
          <cell r="S148">
            <v>2400</v>
          </cell>
          <cell r="Y148">
            <v>1</v>
          </cell>
          <cell r="Z148" t="str">
            <v>KRC</v>
          </cell>
        </row>
        <row r="149">
          <cell r="C149">
            <v>9</v>
          </cell>
          <cell r="E149" t="str">
            <v>Continue</v>
          </cell>
          <cell r="I149">
            <v>42917</v>
          </cell>
          <cell r="J149">
            <v>1</v>
          </cell>
          <cell r="M149">
            <v>7000</v>
          </cell>
          <cell r="Q149">
            <v>12</v>
          </cell>
          <cell r="R149">
            <v>84000</v>
          </cell>
          <cell r="S149">
            <v>3400</v>
          </cell>
          <cell r="Y149">
            <v>1</v>
          </cell>
          <cell r="Z149" t="str">
            <v>KRC</v>
          </cell>
        </row>
        <row r="150">
          <cell r="C150">
            <v>10</v>
          </cell>
          <cell r="E150" t="str">
            <v>Continue</v>
          </cell>
          <cell r="I150">
            <v>42917</v>
          </cell>
          <cell r="M150">
            <v>9584</v>
          </cell>
          <cell r="Q150">
            <v>12</v>
          </cell>
          <cell r="R150">
            <v>28752</v>
          </cell>
          <cell r="Y150">
            <v>0.25</v>
          </cell>
          <cell r="Z150" t="str">
            <v>KRC</v>
          </cell>
        </row>
        <row r="151">
          <cell r="C151">
            <v>11</v>
          </cell>
          <cell r="E151" t="str">
            <v>Continue</v>
          </cell>
          <cell r="I151">
            <v>42917</v>
          </cell>
          <cell r="K151">
            <v>1</v>
          </cell>
          <cell r="M151">
            <v>6444</v>
          </cell>
          <cell r="Q151">
            <v>12</v>
          </cell>
          <cell r="R151">
            <v>77328</v>
          </cell>
          <cell r="S151">
            <v>2400</v>
          </cell>
          <cell r="Y151">
            <v>1</v>
          </cell>
          <cell r="Z151" t="str">
            <v>KRC</v>
          </cell>
        </row>
        <row r="152">
          <cell r="C152">
            <v>12</v>
          </cell>
          <cell r="E152" t="str">
            <v>Continue</v>
          </cell>
          <cell r="I152">
            <v>42917</v>
          </cell>
          <cell r="M152">
            <v>9700</v>
          </cell>
          <cell r="Q152">
            <v>12</v>
          </cell>
          <cell r="R152">
            <v>116400</v>
          </cell>
          <cell r="Y152">
            <v>1</v>
          </cell>
          <cell r="Z152" t="str">
            <v>KRC</v>
          </cell>
        </row>
        <row r="153">
          <cell r="C153">
            <v>13</v>
          </cell>
          <cell r="E153" t="str">
            <v>Continue</v>
          </cell>
          <cell r="I153">
            <v>42917</v>
          </cell>
          <cell r="J153">
            <v>0.25</v>
          </cell>
          <cell r="M153">
            <v>13033</v>
          </cell>
          <cell r="Q153">
            <v>12</v>
          </cell>
          <cell r="R153">
            <v>39099</v>
          </cell>
          <cell r="S153">
            <v>850</v>
          </cell>
          <cell r="Y153">
            <v>0.25</v>
          </cell>
          <cell r="Z153" t="str">
            <v>KRC</v>
          </cell>
        </row>
        <row r="154">
          <cell r="C154">
            <v>1</v>
          </cell>
          <cell r="E154" t="str">
            <v>Continue</v>
          </cell>
          <cell r="I154">
            <v>42917</v>
          </cell>
          <cell r="J154">
            <v>0.5</v>
          </cell>
          <cell r="M154">
            <v>6272</v>
          </cell>
          <cell r="Q154">
            <v>12</v>
          </cell>
          <cell r="R154">
            <v>37632</v>
          </cell>
          <cell r="S154">
            <v>1700</v>
          </cell>
          <cell r="Y154">
            <v>0.5</v>
          </cell>
          <cell r="Z154" t="str">
            <v>NBRC</v>
          </cell>
        </row>
        <row r="155">
          <cell r="C155">
            <v>2</v>
          </cell>
          <cell r="E155" t="str">
            <v>Continue</v>
          </cell>
          <cell r="I155">
            <v>42917</v>
          </cell>
          <cell r="J155">
            <v>0.25</v>
          </cell>
          <cell r="M155">
            <v>5359</v>
          </cell>
          <cell r="Q155">
            <v>12</v>
          </cell>
          <cell r="R155">
            <v>16077</v>
          </cell>
          <cell r="S155">
            <v>850</v>
          </cell>
          <cell r="Y155">
            <v>0.25</v>
          </cell>
          <cell r="Z155" t="str">
            <v>NBRC</v>
          </cell>
        </row>
        <row r="156">
          <cell r="C156">
            <v>3</v>
          </cell>
          <cell r="E156" t="str">
            <v>Continue</v>
          </cell>
          <cell r="I156">
            <v>42917</v>
          </cell>
          <cell r="J156">
            <v>0.25</v>
          </cell>
          <cell r="M156">
            <v>6250</v>
          </cell>
          <cell r="Q156">
            <v>12</v>
          </cell>
          <cell r="R156">
            <v>18750</v>
          </cell>
          <cell r="S156">
            <v>850</v>
          </cell>
          <cell r="Y156">
            <v>0.25</v>
          </cell>
          <cell r="Z156" t="str">
            <v>NBRC</v>
          </cell>
        </row>
        <row r="157">
          <cell r="C157">
            <v>4</v>
          </cell>
          <cell r="E157" t="str">
            <v>Continue</v>
          </cell>
          <cell r="I157">
            <v>42917</v>
          </cell>
          <cell r="J157">
            <v>0.25</v>
          </cell>
          <cell r="M157">
            <v>5359</v>
          </cell>
          <cell r="Q157">
            <v>12</v>
          </cell>
          <cell r="R157">
            <v>16077</v>
          </cell>
          <cell r="S157">
            <v>850</v>
          </cell>
          <cell r="Y157">
            <v>0.25</v>
          </cell>
          <cell r="Z157" t="str">
            <v>NBRC</v>
          </cell>
        </row>
        <row r="158">
          <cell r="C158">
            <v>5</v>
          </cell>
          <cell r="E158" t="str">
            <v>Continue</v>
          </cell>
          <cell r="I158">
            <v>42917</v>
          </cell>
          <cell r="J158">
            <v>0.5</v>
          </cell>
          <cell r="M158">
            <v>5688</v>
          </cell>
          <cell r="Q158">
            <v>12</v>
          </cell>
          <cell r="R158">
            <v>34128</v>
          </cell>
          <cell r="S158">
            <v>1700</v>
          </cell>
          <cell r="Y158">
            <v>0.5</v>
          </cell>
          <cell r="Z158" t="str">
            <v>NBRC</v>
          </cell>
        </row>
        <row r="159">
          <cell r="C159">
            <v>6</v>
          </cell>
          <cell r="E159" t="str">
            <v>Continue</v>
          </cell>
          <cell r="I159">
            <v>42917</v>
          </cell>
          <cell r="J159">
            <v>0.25</v>
          </cell>
          <cell r="M159">
            <v>4861</v>
          </cell>
          <cell r="Q159">
            <v>12</v>
          </cell>
          <cell r="R159">
            <v>14583</v>
          </cell>
          <cell r="S159">
            <v>850</v>
          </cell>
          <cell r="Y159">
            <v>0.25</v>
          </cell>
          <cell r="Z159" t="str">
            <v>NBRC</v>
          </cell>
        </row>
        <row r="160">
          <cell r="C160">
            <v>7</v>
          </cell>
          <cell r="E160" t="str">
            <v>Continue</v>
          </cell>
          <cell r="I160">
            <v>42917</v>
          </cell>
          <cell r="J160">
            <v>0.25</v>
          </cell>
          <cell r="M160">
            <v>4861</v>
          </cell>
          <cell r="Q160">
            <v>12</v>
          </cell>
          <cell r="R160">
            <v>14583</v>
          </cell>
          <cell r="S160">
            <v>850</v>
          </cell>
          <cell r="Y160">
            <v>0.25</v>
          </cell>
          <cell r="Z160" t="str">
            <v>NBRC</v>
          </cell>
        </row>
        <row r="161">
          <cell r="C161">
            <v>8</v>
          </cell>
          <cell r="E161" t="str">
            <v>Continue</v>
          </cell>
          <cell r="I161">
            <v>42917</v>
          </cell>
          <cell r="M161">
            <v>7500</v>
          </cell>
          <cell r="Q161">
            <v>12</v>
          </cell>
          <cell r="R161">
            <v>45000</v>
          </cell>
          <cell r="Y161">
            <v>0.5</v>
          </cell>
          <cell r="Z161" t="str">
            <v>NBRC</v>
          </cell>
        </row>
        <row r="162">
          <cell r="C162">
            <v>9</v>
          </cell>
          <cell r="E162" t="str">
            <v>Continue</v>
          </cell>
          <cell r="I162">
            <v>42917</v>
          </cell>
          <cell r="J162">
            <v>0.25</v>
          </cell>
          <cell r="M162">
            <v>5848</v>
          </cell>
          <cell r="Q162">
            <v>12</v>
          </cell>
          <cell r="R162">
            <v>17544</v>
          </cell>
          <cell r="S162">
            <v>850</v>
          </cell>
          <cell r="Y162">
            <v>0.25</v>
          </cell>
          <cell r="Z162" t="str">
            <v>NBRC</v>
          </cell>
        </row>
        <row r="163">
          <cell r="C163">
            <v>10</v>
          </cell>
          <cell r="E163" t="str">
            <v>Continue</v>
          </cell>
          <cell r="I163">
            <v>42917</v>
          </cell>
          <cell r="K163">
            <v>0.5</v>
          </cell>
          <cell r="M163">
            <v>4239</v>
          </cell>
          <cell r="Q163">
            <v>12</v>
          </cell>
          <cell r="R163">
            <v>25434</v>
          </cell>
          <cell r="S163">
            <v>1200</v>
          </cell>
          <cell r="Y163">
            <v>0.5</v>
          </cell>
          <cell r="Z163" t="str">
            <v>NBRC</v>
          </cell>
        </row>
        <row r="164">
          <cell r="C164">
            <v>11</v>
          </cell>
          <cell r="E164" t="str">
            <v>Continue</v>
          </cell>
          <cell r="I164">
            <v>42917</v>
          </cell>
          <cell r="J164">
            <v>0.5</v>
          </cell>
          <cell r="M164">
            <v>6272</v>
          </cell>
          <cell r="Q164">
            <v>12</v>
          </cell>
          <cell r="R164">
            <v>37632</v>
          </cell>
          <cell r="S164">
            <v>1700</v>
          </cell>
          <cell r="Y164">
            <v>0.5</v>
          </cell>
          <cell r="Z164" t="str">
            <v>NBRC</v>
          </cell>
        </row>
        <row r="165">
          <cell r="C165">
            <v>12</v>
          </cell>
          <cell r="E165" t="str">
            <v>Continue</v>
          </cell>
          <cell r="I165">
            <v>42917</v>
          </cell>
          <cell r="J165">
            <v>1</v>
          </cell>
          <cell r="M165">
            <v>7914</v>
          </cell>
          <cell r="Q165">
            <v>12</v>
          </cell>
          <cell r="R165">
            <v>94968</v>
          </cell>
          <cell r="S165">
            <v>3400</v>
          </cell>
          <cell r="Y165">
            <v>1</v>
          </cell>
          <cell r="Z165" t="str">
            <v>NBRC</v>
          </cell>
        </row>
        <row r="166">
          <cell r="C166">
            <v>13</v>
          </cell>
          <cell r="E166" t="str">
            <v>Continue</v>
          </cell>
          <cell r="I166">
            <v>42917</v>
          </cell>
          <cell r="J166">
            <v>1</v>
          </cell>
          <cell r="M166">
            <v>5700</v>
          </cell>
          <cell r="Q166">
            <v>12</v>
          </cell>
          <cell r="R166">
            <v>68400</v>
          </cell>
          <cell r="S166">
            <v>3400</v>
          </cell>
          <cell r="Y166">
            <v>1</v>
          </cell>
          <cell r="Z166" t="str">
            <v>NBRC</v>
          </cell>
        </row>
        <row r="167">
          <cell r="C167">
            <v>14</v>
          </cell>
          <cell r="E167" t="str">
            <v>Continue</v>
          </cell>
          <cell r="I167">
            <v>42917</v>
          </cell>
          <cell r="J167">
            <v>1</v>
          </cell>
          <cell r="M167">
            <v>5700</v>
          </cell>
          <cell r="Q167">
            <v>12</v>
          </cell>
          <cell r="R167">
            <v>68400</v>
          </cell>
          <cell r="S167">
            <v>3400</v>
          </cell>
          <cell r="Y167">
            <v>1</v>
          </cell>
          <cell r="Z167" t="str">
            <v>NBRC</v>
          </cell>
        </row>
        <row r="168">
          <cell r="C168">
            <v>15</v>
          </cell>
          <cell r="E168" t="str">
            <v>Continue</v>
          </cell>
          <cell r="I168">
            <v>42917</v>
          </cell>
          <cell r="J168">
            <v>0.25</v>
          </cell>
          <cell r="M168">
            <v>10105</v>
          </cell>
          <cell r="Q168">
            <v>12</v>
          </cell>
          <cell r="R168">
            <v>30315</v>
          </cell>
          <cell r="S168">
            <v>1700</v>
          </cell>
          <cell r="Y168">
            <v>0.25</v>
          </cell>
          <cell r="Z168" t="str">
            <v>NBRC</v>
          </cell>
        </row>
        <row r="169">
          <cell r="C169">
            <v>16</v>
          </cell>
          <cell r="E169" t="str">
            <v>Continue</v>
          </cell>
          <cell r="I169">
            <v>42917</v>
          </cell>
          <cell r="J169">
            <v>0.25</v>
          </cell>
          <cell r="M169">
            <v>3500</v>
          </cell>
          <cell r="Q169">
            <v>12</v>
          </cell>
          <cell r="R169">
            <v>10500</v>
          </cell>
          <cell r="S169">
            <v>850</v>
          </cell>
          <cell r="Y169">
            <v>0.25</v>
          </cell>
          <cell r="Z169" t="str">
            <v>NBRC</v>
          </cell>
        </row>
        <row r="170">
          <cell r="C170">
            <v>17</v>
          </cell>
          <cell r="E170" t="str">
            <v>Continue</v>
          </cell>
          <cell r="I170">
            <v>42917</v>
          </cell>
          <cell r="J170">
            <v>1</v>
          </cell>
          <cell r="M170">
            <v>5740</v>
          </cell>
          <cell r="Q170">
            <v>12</v>
          </cell>
          <cell r="R170">
            <v>68880</v>
          </cell>
          <cell r="S170">
            <v>3400</v>
          </cell>
          <cell r="Y170">
            <v>1</v>
          </cell>
          <cell r="Z170" t="str">
            <v>NBRC</v>
          </cell>
        </row>
        <row r="171">
          <cell r="C171">
            <v>18</v>
          </cell>
          <cell r="E171" t="str">
            <v>Continue</v>
          </cell>
          <cell r="I171">
            <v>42917</v>
          </cell>
          <cell r="J171">
            <v>1</v>
          </cell>
          <cell r="M171">
            <v>6070</v>
          </cell>
          <cell r="Q171">
            <v>12</v>
          </cell>
          <cell r="R171">
            <v>72840</v>
          </cell>
          <cell r="S171">
            <v>3400</v>
          </cell>
          <cell r="Y171">
            <v>1</v>
          </cell>
          <cell r="Z171" t="str">
            <v>NBRC</v>
          </cell>
        </row>
        <row r="172">
          <cell r="C172">
            <v>19</v>
          </cell>
          <cell r="E172" t="str">
            <v>Continue</v>
          </cell>
          <cell r="I172">
            <v>42917</v>
          </cell>
          <cell r="J172">
            <v>0.5</v>
          </cell>
          <cell r="M172">
            <v>12408</v>
          </cell>
          <cell r="Q172">
            <v>12</v>
          </cell>
          <cell r="R172">
            <v>74448</v>
          </cell>
          <cell r="S172">
            <v>1700</v>
          </cell>
          <cell r="Y172">
            <v>0.5</v>
          </cell>
          <cell r="Z172" t="str">
            <v>NBRC</v>
          </cell>
        </row>
        <row r="173">
          <cell r="C173">
            <v>20</v>
          </cell>
          <cell r="E173" t="str">
            <v>Continue</v>
          </cell>
          <cell r="I173">
            <v>42917</v>
          </cell>
          <cell r="J173">
            <v>1</v>
          </cell>
          <cell r="M173">
            <v>7010</v>
          </cell>
          <cell r="Q173">
            <v>12</v>
          </cell>
          <cell r="R173">
            <v>84120</v>
          </cell>
          <cell r="S173">
            <v>3400</v>
          </cell>
          <cell r="Y173">
            <v>1</v>
          </cell>
          <cell r="Z173" t="str">
            <v>NBRC</v>
          </cell>
        </row>
        <row r="174">
          <cell r="C174">
            <v>21</v>
          </cell>
          <cell r="E174" t="str">
            <v>Continue</v>
          </cell>
          <cell r="I174">
            <v>42917</v>
          </cell>
          <cell r="J174">
            <v>1</v>
          </cell>
          <cell r="M174">
            <v>5922</v>
          </cell>
          <cell r="Q174">
            <v>12</v>
          </cell>
          <cell r="R174">
            <v>71064</v>
          </cell>
          <cell r="S174">
            <v>3400</v>
          </cell>
          <cell r="Y174">
            <v>1</v>
          </cell>
          <cell r="Z174" t="str">
            <v>NBRC</v>
          </cell>
        </row>
        <row r="175">
          <cell r="C175">
            <v>22</v>
          </cell>
          <cell r="E175" t="str">
            <v>Continue</v>
          </cell>
          <cell r="I175">
            <v>42917</v>
          </cell>
          <cell r="J175">
            <v>1</v>
          </cell>
          <cell r="M175">
            <v>5922</v>
          </cell>
          <cell r="Q175">
            <v>12</v>
          </cell>
          <cell r="R175">
            <v>71064</v>
          </cell>
          <cell r="S175">
            <v>3400</v>
          </cell>
          <cell r="Y175">
            <v>1</v>
          </cell>
          <cell r="Z175" t="str">
            <v>NBRC</v>
          </cell>
        </row>
        <row r="176">
          <cell r="C176">
            <v>23</v>
          </cell>
          <cell r="E176" t="str">
            <v>Continue</v>
          </cell>
          <cell r="I176">
            <v>42917</v>
          </cell>
          <cell r="J176">
            <v>1</v>
          </cell>
          <cell r="M176">
            <v>5359</v>
          </cell>
          <cell r="Q176">
            <v>12</v>
          </cell>
          <cell r="R176">
            <v>64308</v>
          </cell>
          <cell r="S176">
            <v>3400</v>
          </cell>
          <cell r="Y176">
            <v>1</v>
          </cell>
          <cell r="Z176" t="str">
            <v>NBRC</v>
          </cell>
        </row>
        <row r="177">
          <cell r="C177">
            <v>24</v>
          </cell>
          <cell r="E177" t="str">
            <v>Continue</v>
          </cell>
          <cell r="I177">
            <v>42917</v>
          </cell>
          <cell r="J177">
            <v>1</v>
          </cell>
          <cell r="M177">
            <v>5922</v>
          </cell>
          <cell r="Q177">
            <v>12</v>
          </cell>
          <cell r="R177">
            <v>71064</v>
          </cell>
          <cell r="S177">
            <v>3400</v>
          </cell>
          <cell r="Y177">
            <v>1</v>
          </cell>
          <cell r="Z177" t="str">
            <v>NBRC</v>
          </cell>
        </row>
        <row r="178">
          <cell r="C178">
            <v>25</v>
          </cell>
          <cell r="E178" t="str">
            <v>Continue</v>
          </cell>
          <cell r="I178">
            <v>42917</v>
          </cell>
          <cell r="J178">
            <v>1</v>
          </cell>
          <cell r="M178">
            <v>5922</v>
          </cell>
          <cell r="Q178">
            <v>12</v>
          </cell>
          <cell r="R178">
            <v>71064</v>
          </cell>
          <cell r="S178">
            <v>3400</v>
          </cell>
          <cell r="Y178">
            <v>1</v>
          </cell>
          <cell r="Z178" t="str">
            <v>NBRC</v>
          </cell>
        </row>
        <row r="179">
          <cell r="C179">
            <v>26</v>
          </cell>
          <cell r="E179" t="str">
            <v>Continue</v>
          </cell>
          <cell r="I179">
            <v>42917</v>
          </cell>
          <cell r="K179">
            <v>0.5</v>
          </cell>
          <cell r="M179">
            <v>3509</v>
          </cell>
          <cell r="Q179">
            <v>12</v>
          </cell>
          <cell r="R179">
            <v>21054</v>
          </cell>
          <cell r="S179">
            <v>1200</v>
          </cell>
          <cell r="Y179">
            <v>0.5</v>
          </cell>
          <cell r="Z179" t="str">
            <v>NBRC</v>
          </cell>
        </row>
        <row r="180">
          <cell r="C180">
            <v>27</v>
          </cell>
          <cell r="E180" t="str">
            <v>Continue</v>
          </cell>
          <cell r="I180">
            <v>42917</v>
          </cell>
          <cell r="J180">
            <v>1</v>
          </cell>
          <cell r="M180">
            <v>5500</v>
          </cell>
          <cell r="Q180">
            <v>12</v>
          </cell>
          <cell r="R180">
            <v>66000</v>
          </cell>
          <cell r="S180">
            <v>3400</v>
          </cell>
          <cell r="Y180">
            <v>1</v>
          </cell>
          <cell r="Z180" t="str">
            <v>NBRC</v>
          </cell>
        </row>
        <row r="181">
          <cell r="C181">
            <v>28</v>
          </cell>
          <cell r="E181" t="str">
            <v>Continue</v>
          </cell>
          <cell r="I181">
            <v>42917</v>
          </cell>
          <cell r="J181">
            <v>1</v>
          </cell>
          <cell r="M181">
            <v>5500</v>
          </cell>
          <cell r="Q181">
            <v>12</v>
          </cell>
          <cell r="R181">
            <v>66000</v>
          </cell>
          <cell r="S181">
            <v>3400</v>
          </cell>
          <cell r="Y181">
            <v>1</v>
          </cell>
          <cell r="Z181" t="str">
            <v>NBRC</v>
          </cell>
        </row>
        <row r="182">
          <cell r="C182">
            <v>29</v>
          </cell>
          <cell r="E182" t="str">
            <v>Continue</v>
          </cell>
          <cell r="I182">
            <v>42917</v>
          </cell>
          <cell r="J182">
            <v>1</v>
          </cell>
          <cell r="M182">
            <v>7500</v>
          </cell>
          <cell r="Q182">
            <v>12</v>
          </cell>
          <cell r="R182">
            <v>90000</v>
          </cell>
          <cell r="S182">
            <v>3400</v>
          </cell>
          <cell r="Y182">
            <v>1</v>
          </cell>
          <cell r="Z182" t="str">
            <v>NBRC</v>
          </cell>
        </row>
        <row r="183">
          <cell r="C183">
            <v>30</v>
          </cell>
          <cell r="E183" t="str">
            <v>Continue</v>
          </cell>
          <cell r="I183">
            <v>42917</v>
          </cell>
          <cell r="J183">
            <v>1</v>
          </cell>
          <cell r="M183">
            <v>4239</v>
          </cell>
          <cell r="Q183">
            <v>12</v>
          </cell>
          <cell r="R183">
            <v>50868</v>
          </cell>
          <cell r="S183">
            <v>3400</v>
          </cell>
          <cell r="Y183">
            <v>1</v>
          </cell>
          <cell r="Z183" t="str">
            <v>NBRC</v>
          </cell>
        </row>
        <row r="184">
          <cell r="C184">
            <v>31</v>
          </cell>
          <cell r="E184" t="str">
            <v>Continue</v>
          </cell>
          <cell r="I184">
            <v>42917</v>
          </cell>
          <cell r="J184">
            <v>1</v>
          </cell>
          <cell r="M184">
            <v>5900</v>
          </cell>
          <cell r="Q184">
            <v>12</v>
          </cell>
          <cell r="R184">
            <v>70800</v>
          </cell>
          <cell r="S184">
            <v>3400</v>
          </cell>
          <cell r="Y184">
            <v>1</v>
          </cell>
          <cell r="Z184" t="str">
            <v>NBRC</v>
          </cell>
        </row>
        <row r="185">
          <cell r="C185">
            <v>32</v>
          </cell>
          <cell r="E185" t="str">
            <v>Continue</v>
          </cell>
          <cell r="I185">
            <v>42917</v>
          </cell>
          <cell r="J185">
            <v>1</v>
          </cell>
          <cell r="M185">
            <v>6500</v>
          </cell>
          <cell r="Q185">
            <v>12</v>
          </cell>
          <cell r="R185">
            <v>78000</v>
          </cell>
          <cell r="S185">
            <v>3400</v>
          </cell>
          <cell r="Y185">
            <v>1</v>
          </cell>
          <cell r="Z185" t="str">
            <v>NBRC</v>
          </cell>
        </row>
        <row r="186">
          <cell r="C186">
            <v>33</v>
          </cell>
          <cell r="E186" t="str">
            <v>Continue</v>
          </cell>
          <cell r="I186">
            <v>42917</v>
          </cell>
          <cell r="J186">
            <v>0.25</v>
          </cell>
          <cell r="M186">
            <v>6272</v>
          </cell>
          <cell r="Q186">
            <v>12</v>
          </cell>
          <cell r="R186">
            <v>18816</v>
          </cell>
          <cell r="S186">
            <v>850</v>
          </cell>
          <cell r="Y186">
            <v>0.25</v>
          </cell>
          <cell r="Z186" t="str">
            <v>NBRC</v>
          </cell>
        </row>
        <row r="187">
          <cell r="C187">
            <v>34</v>
          </cell>
          <cell r="E187" t="str">
            <v>Continue</v>
          </cell>
          <cell r="I187">
            <v>42917</v>
          </cell>
          <cell r="J187">
            <v>1</v>
          </cell>
          <cell r="M187">
            <v>6890</v>
          </cell>
          <cell r="Q187">
            <v>12</v>
          </cell>
          <cell r="R187">
            <v>82680</v>
          </cell>
          <cell r="S187">
            <v>3400</v>
          </cell>
          <cell r="Y187">
            <v>1</v>
          </cell>
          <cell r="Z187" t="str">
            <v>NBRC</v>
          </cell>
        </row>
        <row r="188">
          <cell r="C188">
            <v>35</v>
          </cell>
          <cell r="E188" t="str">
            <v>Continue</v>
          </cell>
          <cell r="I188">
            <v>42917</v>
          </cell>
          <cell r="J188">
            <v>1</v>
          </cell>
          <cell r="M188">
            <v>8003</v>
          </cell>
          <cell r="Q188">
            <v>12</v>
          </cell>
          <cell r="R188">
            <v>96036</v>
          </cell>
          <cell r="S188">
            <v>3400</v>
          </cell>
          <cell r="Y188">
            <v>1</v>
          </cell>
          <cell r="Z188" t="str">
            <v>NBRC</v>
          </cell>
        </row>
        <row r="189">
          <cell r="C189">
            <v>36</v>
          </cell>
          <cell r="E189" t="str">
            <v>New</v>
          </cell>
          <cell r="I189">
            <v>42917</v>
          </cell>
          <cell r="J189">
            <v>0.5</v>
          </cell>
          <cell r="M189">
            <v>7500</v>
          </cell>
          <cell r="Q189">
            <v>12</v>
          </cell>
          <cell r="R189">
            <v>45000</v>
          </cell>
          <cell r="S189">
            <v>1700</v>
          </cell>
          <cell r="Y189">
            <v>0.5</v>
          </cell>
          <cell r="Z189" t="str">
            <v>NBRC</v>
          </cell>
        </row>
        <row r="190">
          <cell r="C190">
            <v>37</v>
          </cell>
          <cell r="E190" t="str">
            <v>Continue</v>
          </cell>
          <cell r="I190">
            <v>42917</v>
          </cell>
          <cell r="J190">
            <v>0.25</v>
          </cell>
          <cell r="M190">
            <v>5359</v>
          </cell>
          <cell r="Q190">
            <v>12</v>
          </cell>
          <cell r="R190">
            <v>16077</v>
          </cell>
          <cell r="S190">
            <v>850</v>
          </cell>
          <cell r="Y190">
            <v>0.25</v>
          </cell>
          <cell r="Z190" t="str">
            <v>NBRC</v>
          </cell>
        </row>
        <row r="191">
          <cell r="C191">
            <v>38</v>
          </cell>
          <cell r="E191" t="str">
            <v>Continue</v>
          </cell>
          <cell r="I191">
            <v>42917</v>
          </cell>
          <cell r="J191">
            <v>0.25</v>
          </cell>
          <cell r="M191">
            <v>6145</v>
          </cell>
          <cell r="Q191">
            <v>12</v>
          </cell>
          <cell r="R191">
            <v>18435</v>
          </cell>
          <cell r="S191">
            <v>850</v>
          </cell>
          <cell r="Y191">
            <v>0.25</v>
          </cell>
          <cell r="Z191" t="str">
            <v>NBRC</v>
          </cell>
        </row>
        <row r="192">
          <cell r="C192">
            <v>39</v>
          </cell>
          <cell r="E192" t="str">
            <v>Continue</v>
          </cell>
          <cell r="I192">
            <v>42917</v>
          </cell>
          <cell r="J192">
            <v>0.5</v>
          </cell>
          <cell r="M192">
            <v>5359</v>
          </cell>
          <cell r="Q192">
            <v>12</v>
          </cell>
          <cell r="R192">
            <v>32154</v>
          </cell>
          <cell r="S192">
            <v>1700</v>
          </cell>
          <cell r="Y192">
            <v>0.5</v>
          </cell>
          <cell r="Z192" t="str">
            <v>NBRC</v>
          </cell>
        </row>
        <row r="193">
          <cell r="C193">
            <v>40</v>
          </cell>
          <cell r="E193" t="str">
            <v>Continue</v>
          </cell>
          <cell r="I193">
            <v>42917</v>
          </cell>
          <cell r="J193">
            <v>0.5</v>
          </cell>
          <cell r="M193">
            <v>5359</v>
          </cell>
          <cell r="Q193">
            <v>12</v>
          </cell>
          <cell r="R193">
            <v>32154</v>
          </cell>
          <cell r="S193">
            <v>1700</v>
          </cell>
          <cell r="Y193">
            <v>0.5</v>
          </cell>
          <cell r="Z193" t="str">
            <v>NBRC</v>
          </cell>
        </row>
        <row r="194">
          <cell r="C194">
            <v>41</v>
          </cell>
          <cell r="E194" t="str">
            <v>Continue</v>
          </cell>
          <cell r="I194">
            <v>42917</v>
          </cell>
          <cell r="J194">
            <v>0.25</v>
          </cell>
          <cell r="M194">
            <v>6145</v>
          </cell>
          <cell r="Q194">
            <v>12</v>
          </cell>
          <cell r="R194">
            <v>18435</v>
          </cell>
          <cell r="S194">
            <v>850</v>
          </cell>
          <cell r="Y194">
            <v>0.25</v>
          </cell>
          <cell r="Z194" t="str">
            <v>NBRC</v>
          </cell>
        </row>
        <row r="195">
          <cell r="C195">
            <v>42</v>
          </cell>
          <cell r="E195" t="str">
            <v>New</v>
          </cell>
          <cell r="I195">
            <v>42917</v>
          </cell>
          <cell r="J195">
            <v>1</v>
          </cell>
          <cell r="M195">
            <v>10000</v>
          </cell>
          <cell r="Q195">
            <v>12</v>
          </cell>
          <cell r="R195">
            <v>120000</v>
          </cell>
          <cell r="S195">
            <v>3400</v>
          </cell>
          <cell r="Y195">
            <v>1</v>
          </cell>
          <cell r="Z195" t="str">
            <v>NBRC</v>
          </cell>
        </row>
        <row r="196">
          <cell r="C196">
            <v>43</v>
          </cell>
          <cell r="E196" t="str">
            <v>New</v>
          </cell>
          <cell r="I196">
            <v>42917</v>
          </cell>
          <cell r="J196">
            <v>1</v>
          </cell>
          <cell r="M196">
            <v>10000</v>
          </cell>
          <cell r="Q196">
            <v>12</v>
          </cell>
          <cell r="R196">
            <v>120000</v>
          </cell>
          <cell r="S196">
            <v>3400</v>
          </cell>
          <cell r="Y196">
            <v>1</v>
          </cell>
          <cell r="Z196" t="str">
            <v>NBRC</v>
          </cell>
        </row>
        <row r="197">
          <cell r="C197">
            <v>1</v>
          </cell>
          <cell r="E197" t="str">
            <v>Continue</v>
          </cell>
          <cell r="I197">
            <v>42917</v>
          </cell>
          <cell r="J197">
            <v>0.5</v>
          </cell>
          <cell r="M197">
            <v>10917</v>
          </cell>
          <cell r="Q197">
            <v>12</v>
          </cell>
          <cell r="R197">
            <v>65502</v>
          </cell>
          <cell r="S197">
            <v>1700</v>
          </cell>
          <cell r="Y197">
            <v>0.5</v>
          </cell>
          <cell r="Z197" t="str">
            <v>NLACRC</v>
          </cell>
        </row>
        <row r="198">
          <cell r="C198">
            <v>2</v>
          </cell>
          <cell r="E198" t="str">
            <v>Continue</v>
          </cell>
          <cell r="I198">
            <v>42917</v>
          </cell>
          <cell r="J198">
            <v>1</v>
          </cell>
          <cell r="M198">
            <v>7083</v>
          </cell>
          <cell r="Q198">
            <v>12</v>
          </cell>
          <cell r="R198">
            <v>84996</v>
          </cell>
          <cell r="S198">
            <v>3400</v>
          </cell>
          <cell r="Y198">
            <v>1</v>
          </cell>
          <cell r="Z198" t="str">
            <v>NLACRC</v>
          </cell>
        </row>
        <row r="199">
          <cell r="C199">
            <v>3</v>
          </cell>
          <cell r="E199" t="str">
            <v>Continue</v>
          </cell>
          <cell r="I199">
            <v>42917</v>
          </cell>
          <cell r="J199">
            <v>1</v>
          </cell>
          <cell r="M199">
            <v>6666</v>
          </cell>
          <cell r="Q199">
            <v>12</v>
          </cell>
          <cell r="R199">
            <v>79992</v>
          </cell>
          <cell r="S199">
            <v>3400</v>
          </cell>
          <cell r="Y199">
            <v>1</v>
          </cell>
          <cell r="Z199" t="str">
            <v>NLACRC</v>
          </cell>
        </row>
        <row r="200">
          <cell r="C200">
            <v>4</v>
          </cell>
          <cell r="E200" t="str">
            <v>Continue</v>
          </cell>
          <cell r="I200">
            <v>42917</v>
          </cell>
          <cell r="J200">
            <v>1</v>
          </cell>
          <cell r="M200">
            <v>5858</v>
          </cell>
          <cell r="Q200">
            <v>12</v>
          </cell>
          <cell r="R200">
            <v>70296</v>
          </cell>
          <cell r="S200">
            <v>3400</v>
          </cell>
          <cell r="Y200">
            <v>1</v>
          </cell>
          <cell r="Z200" t="str">
            <v>NLACRC</v>
          </cell>
        </row>
        <row r="201">
          <cell r="C201">
            <v>5</v>
          </cell>
          <cell r="E201" t="str">
            <v>Continue</v>
          </cell>
          <cell r="I201">
            <v>42917</v>
          </cell>
          <cell r="J201">
            <v>1</v>
          </cell>
          <cell r="M201">
            <v>8167</v>
          </cell>
          <cell r="Q201">
            <v>12</v>
          </cell>
          <cell r="R201">
            <v>98004</v>
          </cell>
          <cell r="S201">
            <v>3400</v>
          </cell>
          <cell r="Y201">
            <v>1</v>
          </cell>
          <cell r="Z201" t="str">
            <v>NLACRC</v>
          </cell>
        </row>
        <row r="202">
          <cell r="C202">
            <v>6</v>
          </cell>
          <cell r="E202" t="str">
            <v>Continue</v>
          </cell>
          <cell r="I202">
            <v>42917</v>
          </cell>
          <cell r="J202">
            <v>1</v>
          </cell>
          <cell r="M202">
            <v>6075</v>
          </cell>
          <cell r="Q202">
            <v>12</v>
          </cell>
          <cell r="R202">
            <v>72900</v>
          </cell>
          <cell r="S202">
            <v>3400</v>
          </cell>
          <cell r="Y202">
            <v>1</v>
          </cell>
          <cell r="Z202" t="str">
            <v>NLACRC</v>
          </cell>
        </row>
        <row r="203">
          <cell r="C203">
            <v>7</v>
          </cell>
          <cell r="E203" t="str">
            <v>Continue</v>
          </cell>
          <cell r="I203">
            <v>42917</v>
          </cell>
          <cell r="J203">
            <v>1</v>
          </cell>
          <cell r="M203">
            <v>5858</v>
          </cell>
          <cell r="Q203">
            <v>12</v>
          </cell>
          <cell r="R203">
            <v>70296</v>
          </cell>
          <cell r="S203">
            <v>3400</v>
          </cell>
          <cell r="Y203">
            <v>1</v>
          </cell>
          <cell r="Z203" t="str">
            <v>NLACRC</v>
          </cell>
        </row>
        <row r="204">
          <cell r="C204">
            <v>8</v>
          </cell>
          <cell r="E204" t="str">
            <v>Continue</v>
          </cell>
          <cell r="I204">
            <v>42917</v>
          </cell>
          <cell r="J204">
            <v>1</v>
          </cell>
          <cell r="M204">
            <v>5833</v>
          </cell>
          <cell r="Q204">
            <v>12</v>
          </cell>
          <cell r="R204">
            <v>69996</v>
          </cell>
          <cell r="S204">
            <v>3400</v>
          </cell>
          <cell r="Y204">
            <v>1</v>
          </cell>
          <cell r="Z204" t="str">
            <v>NLACRC</v>
          </cell>
        </row>
        <row r="205">
          <cell r="C205">
            <v>9</v>
          </cell>
          <cell r="E205" t="str">
            <v>Continue</v>
          </cell>
          <cell r="I205">
            <v>42917</v>
          </cell>
          <cell r="M205">
            <v>8250</v>
          </cell>
          <cell r="Q205">
            <v>12</v>
          </cell>
          <cell r="R205">
            <v>74250</v>
          </cell>
          <cell r="Y205">
            <v>0.75</v>
          </cell>
          <cell r="Z205" t="str">
            <v>NLACRC</v>
          </cell>
        </row>
        <row r="206">
          <cell r="C206">
            <v>10</v>
          </cell>
          <cell r="E206" t="str">
            <v>Continue</v>
          </cell>
          <cell r="I206">
            <v>42917</v>
          </cell>
          <cell r="J206">
            <v>1</v>
          </cell>
          <cell r="M206">
            <v>4700</v>
          </cell>
          <cell r="Q206">
            <v>12</v>
          </cell>
          <cell r="R206">
            <v>56400</v>
          </cell>
          <cell r="S206">
            <v>3400</v>
          </cell>
          <cell r="Y206">
            <v>1</v>
          </cell>
          <cell r="Z206" t="str">
            <v>NLACRC</v>
          </cell>
        </row>
        <row r="207">
          <cell r="C207">
            <v>11</v>
          </cell>
          <cell r="E207" t="str">
            <v>Continue</v>
          </cell>
          <cell r="I207">
            <v>42917</v>
          </cell>
          <cell r="J207">
            <v>1</v>
          </cell>
          <cell r="M207">
            <v>5833</v>
          </cell>
          <cell r="Q207">
            <v>12</v>
          </cell>
          <cell r="R207">
            <v>69996</v>
          </cell>
          <cell r="S207">
            <v>3400</v>
          </cell>
          <cell r="Y207">
            <v>1</v>
          </cell>
          <cell r="Z207" t="str">
            <v>NLACRC</v>
          </cell>
        </row>
        <row r="208">
          <cell r="C208">
            <v>12</v>
          </cell>
          <cell r="E208" t="str">
            <v>Continue</v>
          </cell>
          <cell r="I208">
            <v>42917</v>
          </cell>
          <cell r="J208">
            <v>1</v>
          </cell>
          <cell r="M208">
            <v>7083</v>
          </cell>
          <cell r="Q208">
            <v>12</v>
          </cell>
          <cell r="R208">
            <v>84996</v>
          </cell>
          <cell r="S208">
            <v>3400</v>
          </cell>
          <cell r="Y208">
            <v>1</v>
          </cell>
          <cell r="Z208" t="str">
            <v>NLACRC</v>
          </cell>
        </row>
        <row r="209">
          <cell r="C209">
            <v>1</v>
          </cell>
          <cell r="E209" t="str">
            <v>Continue</v>
          </cell>
          <cell r="I209">
            <v>42917</v>
          </cell>
          <cell r="J209">
            <v>1</v>
          </cell>
          <cell r="M209">
            <v>6778</v>
          </cell>
          <cell r="Q209">
            <v>12</v>
          </cell>
          <cell r="R209">
            <v>81336</v>
          </cell>
          <cell r="S209">
            <v>3400</v>
          </cell>
          <cell r="Y209">
            <v>1</v>
          </cell>
          <cell r="Z209" t="str">
            <v>RCEB</v>
          </cell>
        </row>
        <row r="210">
          <cell r="C210">
            <v>2</v>
          </cell>
          <cell r="E210" t="str">
            <v>Continue</v>
          </cell>
          <cell r="I210">
            <v>42917</v>
          </cell>
          <cell r="J210">
            <v>1</v>
          </cell>
          <cell r="M210">
            <v>5775</v>
          </cell>
          <cell r="Q210">
            <v>12</v>
          </cell>
          <cell r="R210">
            <v>69300</v>
          </cell>
          <cell r="S210">
            <v>3400</v>
          </cell>
          <cell r="Y210">
            <v>1</v>
          </cell>
          <cell r="Z210" t="str">
            <v>RCEB</v>
          </cell>
        </row>
        <row r="211">
          <cell r="C211">
            <v>3</v>
          </cell>
          <cell r="E211" t="str">
            <v>Continue</v>
          </cell>
          <cell r="I211">
            <v>42917</v>
          </cell>
          <cell r="J211">
            <v>1</v>
          </cell>
          <cell r="M211">
            <v>7165</v>
          </cell>
          <cell r="Q211">
            <v>12</v>
          </cell>
          <cell r="R211">
            <v>85980</v>
          </cell>
          <cell r="S211">
            <v>3400</v>
          </cell>
          <cell r="Y211">
            <v>1</v>
          </cell>
          <cell r="Z211" t="str">
            <v>RCEB</v>
          </cell>
        </row>
        <row r="212">
          <cell r="C212">
            <v>4</v>
          </cell>
          <cell r="E212" t="str">
            <v>Continue</v>
          </cell>
          <cell r="I212">
            <v>42917</v>
          </cell>
          <cell r="J212">
            <v>1</v>
          </cell>
          <cell r="M212">
            <v>6992</v>
          </cell>
          <cell r="Q212">
            <v>12</v>
          </cell>
          <cell r="R212">
            <v>83904</v>
          </cell>
          <cell r="S212">
            <v>3400</v>
          </cell>
          <cell r="Y212">
            <v>1</v>
          </cell>
          <cell r="Z212" t="str">
            <v>RCEB</v>
          </cell>
        </row>
        <row r="213">
          <cell r="C213">
            <v>5</v>
          </cell>
          <cell r="E213" t="str">
            <v>Continue</v>
          </cell>
          <cell r="I213">
            <v>42917</v>
          </cell>
          <cell r="K213">
            <v>1</v>
          </cell>
          <cell r="M213">
            <v>4620</v>
          </cell>
          <cell r="Q213">
            <v>12</v>
          </cell>
          <cell r="R213">
            <v>55440</v>
          </cell>
          <cell r="S213">
            <v>2400</v>
          </cell>
          <cell r="Y213">
            <v>1</v>
          </cell>
          <cell r="Z213" t="str">
            <v>RCEB</v>
          </cell>
        </row>
        <row r="214">
          <cell r="C214">
            <v>6</v>
          </cell>
          <cell r="E214" t="str">
            <v>Continue</v>
          </cell>
          <cell r="I214">
            <v>42917</v>
          </cell>
          <cell r="M214">
            <v>2400</v>
          </cell>
          <cell r="Q214">
            <v>12</v>
          </cell>
          <cell r="R214">
            <v>28800</v>
          </cell>
          <cell r="Y214">
            <v>1</v>
          </cell>
          <cell r="Z214" t="str">
            <v>RCEB</v>
          </cell>
        </row>
        <row r="215">
          <cell r="C215">
            <v>7</v>
          </cell>
          <cell r="E215" t="str">
            <v>Continue</v>
          </cell>
          <cell r="I215">
            <v>42917</v>
          </cell>
          <cell r="J215">
            <v>1</v>
          </cell>
          <cell r="M215">
            <v>5473</v>
          </cell>
          <cell r="Q215">
            <v>12</v>
          </cell>
          <cell r="R215">
            <v>65676</v>
          </cell>
          <cell r="S215">
            <v>3400</v>
          </cell>
          <cell r="Y215">
            <v>1</v>
          </cell>
          <cell r="Z215" t="str">
            <v>RCEB</v>
          </cell>
        </row>
        <row r="216">
          <cell r="C216">
            <v>8</v>
          </cell>
          <cell r="E216" t="str">
            <v>Continue</v>
          </cell>
          <cell r="I216">
            <v>42917</v>
          </cell>
          <cell r="J216">
            <v>1</v>
          </cell>
          <cell r="M216">
            <v>7165</v>
          </cell>
          <cell r="Q216">
            <v>12</v>
          </cell>
          <cell r="R216">
            <v>85980</v>
          </cell>
          <cell r="S216">
            <v>3400</v>
          </cell>
          <cell r="Y216">
            <v>1</v>
          </cell>
          <cell r="Z216" t="str">
            <v>RCEB</v>
          </cell>
        </row>
        <row r="217">
          <cell r="C217">
            <v>9</v>
          </cell>
          <cell r="E217" t="str">
            <v>Continue</v>
          </cell>
          <cell r="I217">
            <v>42917</v>
          </cell>
          <cell r="J217">
            <v>1</v>
          </cell>
          <cell r="M217">
            <v>6492</v>
          </cell>
          <cell r="Q217">
            <v>12</v>
          </cell>
          <cell r="R217">
            <v>77904</v>
          </cell>
          <cell r="S217">
            <v>3400</v>
          </cell>
          <cell r="Y217">
            <v>1</v>
          </cell>
          <cell r="Z217" t="str">
            <v>RCEB</v>
          </cell>
        </row>
        <row r="218">
          <cell r="C218">
            <v>10</v>
          </cell>
          <cell r="E218" t="str">
            <v>Continue</v>
          </cell>
          <cell r="I218">
            <v>42917</v>
          </cell>
          <cell r="M218">
            <v>1248</v>
          </cell>
          <cell r="Q218">
            <v>12</v>
          </cell>
          <cell r="R218">
            <v>14976</v>
          </cell>
          <cell r="Y218">
            <v>1</v>
          </cell>
          <cell r="Z218" t="str">
            <v>RCEB</v>
          </cell>
        </row>
        <row r="219">
          <cell r="C219">
            <v>11</v>
          </cell>
          <cell r="E219" t="str">
            <v>Continue</v>
          </cell>
          <cell r="I219">
            <v>42917</v>
          </cell>
          <cell r="J219">
            <v>1</v>
          </cell>
          <cell r="M219">
            <v>6013</v>
          </cell>
          <cell r="Q219">
            <v>12</v>
          </cell>
          <cell r="R219">
            <v>72156</v>
          </cell>
          <cell r="S219">
            <v>3400</v>
          </cell>
          <cell r="Y219">
            <v>1</v>
          </cell>
          <cell r="Z219" t="str">
            <v>RCEB</v>
          </cell>
        </row>
        <row r="220">
          <cell r="C220">
            <v>12</v>
          </cell>
          <cell r="E220" t="str">
            <v>Continue</v>
          </cell>
          <cell r="I220">
            <v>42917</v>
          </cell>
          <cell r="J220">
            <v>1</v>
          </cell>
          <cell r="M220">
            <v>7117</v>
          </cell>
          <cell r="Q220">
            <v>12</v>
          </cell>
          <cell r="R220">
            <v>85404</v>
          </cell>
          <cell r="S220">
            <v>3400</v>
          </cell>
          <cell r="Y220">
            <v>1</v>
          </cell>
          <cell r="Z220" t="str">
            <v>RCEB</v>
          </cell>
        </row>
        <row r="221">
          <cell r="C221">
            <v>13</v>
          </cell>
          <cell r="E221" t="str">
            <v>Continue</v>
          </cell>
          <cell r="I221">
            <v>42917</v>
          </cell>
          <cell r="J221">
            <v>1</v>
          </cell>
          <cell r="M221">
            <v>6704</v>
          </cell>
          <cell r="Q221">
            <v>12</v>
          </cell>
          <cell r="R221">
            <v>80448</v>
          </cell>
          <cell r="S221">
            <v>3400</v>
          </cell>
          <cell r="Y221">
            <v>1</v>
          </cell>
          <cell r="Z221" t="str">
            <v>RCEB</v>
          </cell>
        </row>
        <row r="222">
          <cell r="C222">
            <v>14</v>
          </cell>
          <cell r="E222" t="str">
            <v>Continue</v>
          </cell>
          <cell r="I222">
            <v>42917</v>
          </cell>
          <cell r="J222">
            <v>1</v>
          </cell>
          <cell r="M222">
            <v>12000</v>
          </cell>
          <cell r="Q222">
            <v>12</v>
          </cell>
          <cell r="R222">
            <v>144000</v>
          </cell>
          <cell r="S222">
            <v>3400</v>
          </cell>
          <cell r="Y222">
            <v>1</v>
          </cell>
          <cell r="Z222" t="str">
            <v>RCEB</v>
          </cell>
        </row>
        <row r="223">
          <cell r="C223">
            <v>15</v>
          </cell>
          <cell r="E223" t="str">
            <v>Continue</v>
          </cell>
          <cell r="I223">
            <v>42917</v>
          </cell>
          <cell r="J223">
            <v>1</v>
          </cell>
          <cell r="M223">
            <v>12000</v>
          </cell>
          <cell r="Q223">
            <v>12</v>
          </cell>
          <cell r="R223">
            <v>144000</v>
          </cell>
          <cell r="S223">
            <v>3400</v>
          </cell>
          <cell r="Y223">
            <v>1</v>
          </cell>
          <cell r="Z223" t="str">
            <v>RCEB</v>
          </cell>
        </row>
        <row r="224">
          <cell r="C224">
            <v>16</v>
          </cell>
          <cell r="E224" t="str">
            <v>Continue</v>
          </cell>
          <cell r="I224">
            <v>42917</v>
          </cell>
          <cell r="J224">
            <v>1</v>
          </cell>
          <cell r="M224">
            <v>12000</v>
          </cell>
          <cell r="Q224">
            <v>12</v>
          </cell>
          <cell r="R224">
            <v>144000</v>
          </cell>
          <cell r="S224">
            <v>3400</v>
          </cell>
          <cell r="Y224">
            <v>1</v>
          </cell>
          <cell r="Z224" t="str">
            <v>RCEB</v>
          </cell>
        </row>
        <row r="225">
          <cell r="C225">
            <v>17</v>
          </cell>
          <cell r="E225" t="str">
            <v>Continue</v>
          </cell>
          <cell r="I225">
            <v>42917</v>
          </cell>
          <cell r="J225">
            <v>1</v>
          </cell>
          <cell r="M225">
            <v>10903</v>
          </cell>
          <cell r="Q225">
            <v>12</v>
          </cell>
          <cell r="R225">
            <v>130836</v>
          </cell>
          <cell r="S225">
            <v>3400</v>
          </cell>
          <cell r="Y225">
            <v>1</v>
          </cell>
          <cell r="Z225" t="str">
            <v>RCEB</v>
          </cell>
        </row>
        <row r="226">
          <cell r="C226">
            <v>18</v>
          </cell>
          <cell r="E226" t="str">
            <v>Continue</v>
          </cell>
          <cell r="I226">
            <v>42917</v>
          </cell>
          <cell r="J226">
            <v>1</v>
          </cell>
          <cell r="M226">
            <v>4727</v>
          </cell>
          <cell r="Q226">
            <v>12</v>
          </cell>
          <cell r="R226">
            <v>56724</v>
          </cell>
          <cell r="S226">
            <v>3400</v>
          </cell>
          <cell r="Y226">
            <v>1</v>
          </cell>
          <cell r="Z226" t="str">
            <v>RCEB</v>
          </cell>
        </row>
        <row r="227">
          <cell r="C227">
            <v>19</v>
          </cell>
          <cell r="E227" t="str">
            <v>Continue</v>
          </cell>
          <cell r="I227">
            <v>42917</v>
          </cell>
          <cell r="J227">
            <v>1</v>
          </cell>
          <cell r="M227">
            <v>7395</v>
          </cell>
          <cell r="Q227">
            <v>12</v>
          </cell>
          <cell r="R227">
            <v>88740</v>
          </cell>
          <cell r="S227">
            <v>3400</v>
          </cell>
          <cell r="Y227">
            <v>1</v>
          </cell>
          <cell r="Z227" t="str">
            <v>RCEB</v>
          </cell>
        </row>
        <row r="228">
          <cell r="C228">
            <v>20</v>
          </cell>
          <cell r="E228" t="str">
            <v>Continue</v>
          </cell>
          <cell r="I228">
            <v>42917</v>
          </cell>
          <cell r="J228">
            <v>1</v>
          </cell>
          <cell r="M228">
            <v>7748</v>
          </cell>
          <cell r="Q228">
            <v>12</v>
          </cell>
          <cell r="R228">
            <v>92976</v>
          </cell>
          <cell r="S228">
            <v>3400</v>
          </cell>
          <cell r="Y228">
            <v>1</v>
          </cell>
          <cell r="Z228" t="str">
            <v>RCEB</v>
          </cell>
        </row>
        <row r="229">
          <cell r="C229">
            <v>21</v>
          </cell>
          <cell r="E229" t="str">
            <v>Continue</v>
          </cell>
          <cell r="I229">
            <v>42917</v>
          </cell>
          <cell r="J229">
            <v>1</v>
          </cell>
          <cell r="M229">
            <v>5473</v>
          </cell>
          <cell r="Q229">
            <v>12</v>
          </cell>
          <cell r="R229">
            <v>65676</v>
          </cell>
          <cell r="S229">
            <v>3400</v>
          </cell>
          <cell r="Y229">
            <v>1</v>
          </cell>
          <cell r="Z229" t="str">
            <v>RCEB</v>
          </cell>
        </row>
        <row r="230">
          <cell r="C230">
            <v>22</v>
          </cell>
          <cell r="E230" t="str">
            <v>Continue</v>
          </cell>
          <cell r="I230">
            <v>42917</v>
          </cell>
          <cell r="J230">
            <v>1</v>
          </cell>
          <cell r="M230">
            <v>6275</v>
          </cell>
          <cell r="Q230">
            <v>12</v>
          </cell>
          <cell r="R230">
            <v>75300</v>
          </cell>
          <cell r="S230">
            <v>3400</v>
          </cell>
          <cell r="Y230">
            <v>1</v>
          </cell>
          <cell r="Z230" t="str">
            <v>RCEB</v>
          </cell>
        </row>
        <row r="231">
          <cell r="C231">
            <v>23</v>
          </cell>
          <cell r="E231" t="str">
            <v>Continue</v>
          </cell>
          <cell r="I231">
            <v>42917</v>
          </cell>
          <cell r="J231">
            <v>1</v>
          </cell>
          <cell r="M231">
            <v>4801</v>
          </cell>
          <cell r="Q231">
            <v>12</v>
          </cell>
          <cell r="R231">
            <v>57612</v>
          </cell>
          <cell r="S231">
            <v>3400</v>
          </cell>
          <cell r="Y231">
            <v>1</v>
          </cell>
          <cell r="Z231" t="str">
            <v>RCEB</v>
          </cell>
        </row>
        <row r="232">
          <cell r="C232">
            <v>24</v>
          </cell>
          <cell r="E232" t="str">
            <v>New</v>
          </cell>
          <cell r="I232">
            <v>42917</v>
          </cell>
          <cell r="J232">
            <v>1</v>
          </cell>
          <cell r="M232">
            <v>10000</v>
          </cell>
          <cell r="Q232">
            <v>12</v>
          </cell>
          <cell r="R232">
            <v>120000</v>
          </cell>
          <cell r="S232">
            <v>3400</v>
          </cell>
          <cell r="Y232">
            <v>1</v>
          </cell>
          <cell r="Z232" t="str">
            <v>RCEB</v>
          </cell>
        </row>
        <row r="233">
          <cell r="C233">
            <v>1</v>
          </cell>
          <cell r="E233" t="str">
            <v>Continue</v>
          </cell>
          <cell r="I233">
            <v>42856</v>
          </cell>
          <cell r="J233">
            <v>1</v>
          </cell>
          <cell r="M233">
            <v>6667</v>
          </cell>
          <cell r="Q233">
            <v>12</v>
          </cell>
          <cell r="R233">
            <v>80004</v>
          </cell>
          <cell r="S233">
            <v>3400</v>
          </cell>
          <cell r="Y233">
            <v>1</v>
          </cell>
          <cell r="Z233" t="str">
            <v>RCOC</v>
          </cell>
        </row>
        <row r="234">
          <cell r="C234">
            <v>2</v>
          </cell>
          <cell r="E234" t="str">
            <v>Continue</v>
          </cell>
          <cell r="I234">
            <v>42856</v>
          </cell>
          <cell r="M234">
            <v>9072</v>
          </cell>
          <cell r="Q234">
            <v>12</v>
          </cell>
          <cell r="R234">
            <v>108864</v>
          </cell>
          <cell r="Y234">
            <v>1</v>
          </cell>
          <cell r="Z234" t="str">
            <v>RCOC</v>
          </cell>
        </row>
        <row r="235">
          <cell r="C235">
            <v>3</v>
          </cell>
          <cell r="E235" t="str">
            <v>Continue</v>
          </cell>
          <cell r="I235">
            <v>42856</v>
          </cell>
          <cell r="M235">
            <v>9072</v>
          </cell>
          <cell r="Q235">
            <v>12</v>
          </cell>
          <cell r="R235">
            <v>108864</v>
          </cell>
          <cell r="Y235">
            <v>1</v>
          </cell>
          <cell r="Z235" t="str">
            <v>RCOC</v>
          </cell>
        </row>
        <row r="236">
          <cell r="C236">
            <v>4</v>
          </cell>
          <cell r="E236" t="str">
            <v>Continue</v>
          </cell>
          <cell r="I236">
            <v>42856</v>
          </cell>
          <cell r="M236">
            <v>9072</v>
          </cell>
          <cell r="Q236">
            <v>12</v>
          </cell>
          <cell r="R236">
            <v>108864</v>
          </cell>
          <cell r="Y236">
            <v>1</v>
          </cell>
          <cell r="Z236" t="str">
            <v>RCOC</v>
          </cell>
        </row>
        <row r="237">
          <cell r="C237">
            <v>1</v>
          </cell>
          <cell r="E237" t="str">
            <v>Continue</v>
          </cell>
          <cell r="I237">
            <v>42917</v>
          </cell>
          <cell r="M237">
            <v>4900</v>
          </cell>
          <cell r="Q237">
            <v>12</v>
          </cell>
          <cell r="R237">
            <v>44100</v>
          </cell>
          <cell r="Y237">
            <v>0.75</v>
          </cell>
          <cell r="Z237" t="str">
            <v>RCRC</v>
          </cell>
        </row>
        <row r="238">
          <cell r="C238">
            <v>2</v>
          </cell>
          <cell r="E238" t="str">
            <v>Continue</v>
          </cell>
          <cell r="I238">
            <v>42917</v>
          </cell>
          <cell r="J238">
            <v>0.5</v>
          </cell>
          <cell r="M238">
            <v>5360</v>
          </cell>
          <cell r="Q238">
            <v>12</v>
          </cell>
          <cell r="R238">
            <v>32160</v>
          </cell>
          <cell r="S238">
            <v>1700</v>
          </cell>
          <cell r="T238">
            <v>0</v>
          </cell>
          <cell r="Y238">
            <v>0.5</v>
          </cell>
          <cell r="Z238" t="str">
            <v>RCRC</v>
          </cell>
        </row>
        <row r="239">
          <cell r="C239">
            <v>3</v>
          </cell>
          <cell r="E239" t="str">
            <v>Continue</v>
          </cell>
          <cell r="I239">
            <v>42917</v>
          </cell>
          <cell r="M239">
            <v>3596</v>
          </cell>
          <cell r="Q239">
            <v>12</v>
          </cell>
          <cell r="R239">
            <v>21576</v>
          </cell>
          <cell r="Y239">
            <v>0.5</v>
          </cell>
          <cell r="Z239" t="str">
            <v>RCRC</v>
          </cell>
        </row>
        <row r="240">
          <cell r="C240">
            <v>4</v>
          </cell>
          <cell r="E240" t="str">
            <v>Continue</v>
          </cell>
          <cell r="I240">
            <v>42917</v>
          </cell>
          <cell r="J240">
            <v>1</v>
          </cell>
          <cell r="M240">
            <v>4383</v>
          </cell>
          <cell r="Q240">
            <v>12</v>
          </cell>
          <cell r="R240">
            <v>52596</v>
          </cell>
          <cell r="S240">
            <v>3400</v>
          </cell>
          <cell r="T240">
            <v>0</v>
          </cell>
          <cell r="Y240">
            <v>1</v>
          </cell>
          <cell r="Z240" t="str">
            <v>RCRC</v>
          </cell>
        </row>
        <row r="241">
          <cell r="C241">
            <v>5</v>
          </cell>
          <cell r="E241" t="str">
            <v>Continue</v>
          </cell>
          <cell r="I241">
            <v>42917</v>
          </cell>
          <cell r="J241">
            <v>0.5</v>
          </cell>
          <cell r="M241">
            <v>4912</v>
          </cell>
          <cell r="Q241">
            <v>12</v>
          </cell>
          <cell r="R241">
            <v>29472</v>
          </cell>
          <cell r="S241">
            <v>1700</v>
          </cell>
          <cell r="T241">
            <v>0</v>
          </cell>
          <cell r="Y241">
            <v>0.5</v>
          </cell>
          <cell r="Z241" t="str">
            <v>RCRC</v>
          </cell>
        </row>
        <row r="242">
          <cell r="C242">
            <v>6</v>
          </cell>
          <cell r="E242" t="str">
            <v>Continue</v>
          </cell>
          <cell r="I242">
            <v>42917</v>
          </cell>
          <cell r="M242">
            <v>125</v>
          </cell>
          <cell r="Q242">
            <v>12</v>
          </cell>
          <cell r="R242">
            <v>375</v>
          </cell>
          <cell r="Y242">
            <v>0.25</v>
          </cell>
          <cell r="Z242" t="str">
            <v>RCRC</v>
          </cell>
        </row>
        <row r="243">
          <cell r="C243">
            <v>1</v>
          </cell>
          <cell r="E243" t="str">
            <v>Continue</v>
          </cell>
          <cell r="I243">
            <v>42917</v>
          </cell>
          <cell r="J243">
            <v>1</v>
          </cell>
          <cell r="M243">
            <v>6150</v>
          </cell>
          <cell r="Q243">
            <v>12</v>
          </cell>
          <cell r="R243">
            <v>73800</v>
          </cell>
          <cell r="S243">
            <v>3400</v>
          </cell>
          <cell r="Y243">
            <v>1</v>
          </cell>
          <cell r="Z243" t="str">
            <v>SARC</v>
          </cell>
        </row>
        <row r="244">
          <cell r="C244">
            <v>2</v>
          </cell>
          <cell r="E244" t="str">
            <v>New</v>
          </cell>
          <cell r="I244">
            <v>42979</v>
          </cell>
          <cell r="J244">
            <v>1</v>
          </cell>
          <cell r="M244">
            <v>11400</v>
          </cell>
          <cell r="Q244">
            <v>10</v>
          </cell>
          <cell r="R244">
            <v>114000</v>
          </cell>
          <cell r="S244">
            <v>3400</v>
          </cell>
          <cell r="Y244">
            <v>1</v>
          </cell>
          <cell r="Z244" t="str">
            <v>SARC</v>
          </cell>
        </row>
        <row r="245">
          <cell r="C245">
            <v>3</v>
          </cell>
          <cell r="E245" t="str">
            <v>New</v>
          </cell>
          <cell r="I245">
            <v>42979</v>
          </cell>
          <cell r="J245">
            <v>0.5</v>
          </cell>
          <cell r="M245">
            <v>11400</v>
          </cell>
          <cell r="Q245">
            <v>10</v>
          </cell>
          <cell r="R245">
            <v>57000</v>
          </cell>
          <cell r="S245">
            <v>3400</v>
          </cell>
          <cell r="Y245">
            <v>0.5</v>
          </cell>
          <cell r="Z245" t="str">
            <v>SARC</v>
          </cell>
        </row>
        <row r="246">
          <cell r="C246">
            <v>4</v>
          </cell>
          <cell r="E246" t="str">
            <v>Continue</v>
          </cell>
          <cell r="I246">
            <v>42917</v>
          </cell>
          <cell r="J246">
            <v>0.75</v>
          </cell>
          <cell r="M246">
            <v>7025</v>
          </cell>
          <cell r="Q246">
            <v>12</v>
          </cell>
          <cell r="R246">
            <v>63225</v>
          </cell>
          <cell r="S246">
            <v>2550</v>
          </cell>
          <cell r="Y246">
            <v>0.75</v>
          </cell>
          <cell r="Z246" t="str">
            <v>SARC</v>
          </cell>
        </row>
        <row r="247">
          <cell r="C247">
            <v>5</v>
          </cell>
          <cell r="E247" t="str">
            <v>Continue</v>
          </cell>
          <cell r="I247">
            <v>42917</v>
          </cell>
          <cell r="J247">
            <v>0.25</v>
          </cell>
          <cell r="M247">
            <v>8000</v>
          </cell>
          <cell r="Q247">
            <v>12</v>
          </cell>
          <cell r="R247">
            <v>24000</v>
          </cell>
          <cell r="S247">
            <v>850</v>
          </cell>
          <cell r="Y247">
            <v>0.25</v>
          </cell>
          <cell r="Z247" t="str">
            <v>SARC</v>
          </cell>
        </row>
        <row r="248">
          <cell r="C248">
            <v>6</v>
          </cell>
          <cell r="E248" t="str">
            <v>Continue</v>
          </cell>
          <cell r="I248">
            <v>42917</v>
          </cell>
          <cell r="J248">
            <v>0.5</v>
          </cell>
          <cell r="M248">
            <v>12408</v>
          </cell>
          <cell r="Q248">
            <v>12</v>
          </cell>
          <cell r="R248">
            <v>74448</v>
          </cell>
          <cell r="S248">
            <v>1700</v>
          </cell>
          <cell r="Y248">
            <v>0.5</v>
          </cell>
          <cell r="Z248" t="str">
            <v>SARC</v>
          </cell>
        </row>
        <row r="249">
          <cell r="C249">
            <v>7</v>
          </cell>
          <cell r="E249" t="str">
            <v>Continue</v>
          </cell>
          <cell r="I249">
            <v>42917</v>
          </cell>
          <cell r="J249">
            <v>1</v>
          </cell>
          <cell r="M249">
            <v>6992</v>
          </cell>
          <cell r="Q249">
            <v>12</v>
          </cell>
          <cell r="R249">
            <v>83904</v>
          </cell>
          <cell r="S249">
            <v>3400</v>
          </cell>
          <cell r="Y249">
            <v>1</v>
          </cell>
          <cell r="Z249" t="str">
            <v>SARC</v>
          </cell>
        </row>
        <row r="250">
          <cell r="C250">
            <v>8</v>
          </cell>
          <cell r="E250" t="str">
            <v>Continue</v>
          </cell>
          <cell r="I250">
            <v>42917</v>
          </cell>
          <cell r="J250">
            <v>1</v>
          </cell>
          <cell r="M250">
            <v>4858</v>
          </cell>
          <cell r="Q250">
            <v>12</v>
          </cell>
          <cell r="R250">
            <v>58296</v>
          </cell>
          <cell r="S250">
            <v>3400</v>
          </cell>
          <cell r="Y250">
            <v>1</v>
          </cell>
          <cell r="Z250" t="str">
            <v>SARC</v>
          </cell>
        </row>
        <row r="251">
          <cell r="C251">
            <v>9</v>
          </cell>
          <cell r="E251" t="str">
            <v>Continue</v>
          </cell>
          <cell r="I251">
            <v>42917</v>
          </cell>
          <cell r="J251">
            <v>0.5</v>
          </cell>
          <cell r="M251">
            <v>4858</v>
          </cell>
          <cell r="Q251">
            <v>12</v>
          </cell>
          <cell r="R251">
            <v>29148</v>
          </cell>
          <cell r="S251">
            <v>1700</v>
          </cell>
          <cell r="Y251">
            <v>0.5</v>
          </cell>
          <cell r="Z251" t="str">
            <v>SARC</v>
          </cell>
        </row>
        <row r="252">
          <cell r="C252">
            <v>10</v>
          </cell>
          <cell r="E252" t="str">
            <v>Continue</v>
          </cell>
          <cell r="I252">
            <v>42917</v>
          </cell>
          <cell r="J252">
            <v>1</v>
          </cell>
          <cell r="M252">
            <v>6100</v>
          </cell>
          <cell r="Q252">
            <v>12</v>
          </cell>
          <cell r="R252">
            <v>73200</v>
          </cell>
          <cell r="S252">
            <v>3400</v>
          </cell>
          <cell r="Y252">
            <v>1</v>
          </cell>
          <cell r="Z252" t="str">
            <v>SARC</v>
          </cell>
        </row>
        <row r="253">
          <cell r="C253">
            <v>1</v>
          </cell>
          <cell r="E253" t="str">
            <v>Continue</v>
          </cell>
          <cell r="I253">
            <v>42917</v>
          </cell>
          <cell r="M253">
            <v>3243</v>
          </cell>
          <cell r="Q253">
            <v>12</v>
          </cell>
          <cell r="R253">
            <v>38916</v>
          </cell>
          <cell r="Y253">
            <v>1</v>
          </cell>
          <cell r="Z253" t="str">
            <v>SCLARC</v>
          </cell>
        </row>
        <row r="254">
          <cell r="C254">
            <v>2</v>
          </cell>
          <cell r="E254" t="str">
            <v>Continue</v>
          </cell>
          <cell r="I254">
            <v>42917</v>
          </cell>
          <cell r="M254">
            <v>10416</v>
          </cell>
          <cell r="Q254">
            <v>12</v>
          </cell>
          <cell r="R254">
            <v>124992</v>
          </cell>
          <cell r="Y254">
            <v>1</v>
          </cell>
          <cell r="Z254" t="str">
            <v>SCLARC</v>
          </cell>
        </row>
        <row r="255">
          <cell r="C255">
            <v>3</v>
          </cell>
          <cell r="E255" t="str">
            <v>Continue</v>
          </cell>
          <cell r="I255">
            <v>42917</v>
          </cell>
          <cell r="M255">
            <v>6566</v>
          </cell>
          <cell r="Q255">
            <v>12</v>
          </cell>
          <cell r="R255">
            <v>78792</v>
          </cell>
          <cell r="Y255">
            <v>1</v>
          </cell>
          <cell r="Z255" t="str">
            <v>SCLARC</v>
          </cell>
        </row>
        <row r="256">
          <cell r="C256">
            <v>4</v>
          </cell>
          <cell r="E256" t="str">
            <v>Continue</v>
          </cell>
          <cell r="I256">
            <v>42917</v>
          </cell>
          <cell r="M256">
            <v>2800</v>
          </cell>
          <cell r="Q256">
            <v>12</v>
          </cell>
          <cell r="R256">
            <v>8400</v>
          </cell>
          <cell r="Y256">
            <v>0.25</v>
          </cell>
          <cell r="Z256" t="str">
            <v>SCLARC</v>
          </cell>
        </row>
        <row r="257">
          <cell r="C257">
            <v>5</v>
          </cell>
          <cell r="E257" t="str">
            <v>Continue</v>
          </cell>
          <cell r="I257">
            <v>42917</v>
          </cell>
          <cell r="J257">
            <v>1</v>
          </cell>
          <cell r="M257">
            <v>7083</v>
          </cell>
          <cell r="Q257">
            <v>12</v>
          </cell>
          <cell r="R257">
            <v>84996</v>
          </cell>
          <cell r="S257">
            <v>3400</v>
          </cell>
          <cell r="Y257">
            <v>1</v>
          </cell>
          <cell r="Z257" t="str">
            <v>SCLARC</v>
          </cell>
        </row>
        <row r="258">
          <cell r="C258">
            <v>6</v>
          </cell>
          <cell r="E258" t="str">
            <v>Continue</v>
          </cell>
          <cell r="I258">
            <v>42917</v>
          </cell>
          <cell r="J258">
            <v>1</v>
          </cell>
          <cell r="M258">
            <v>6649</v>
          </cell>
          <cell r="Q258">
            <v>12</v>
          </cell>
          <cell r="R258">
            <v>79788</v>
          </cell>
          <cell r="S258">
            <v>3400</v>
          </cell>
          <cell r="Y258">
            <v>1</v>
          </cell>
          <cell r="Z258" t="str">
            <v>SCLARC</v>
          </cell>
        </row>
        <row r="259">
          <cell r="C259">
            <v>7</v>
          </cell>
          <cell r="E259" t="str">
            <v>Continue</v>
          </cell>
          <cell r="I259">
            <v>42917</v>
          </cell>
          <cell r="J259">
            <v>0.5</v>
          </cell>
          <cell r="M259">
            <v>7083</v>
          </cell>
          <cell r="Q259">
            <v>12</v>
          </cell>
          <cell r="R259">
            <v>42498</v>
          </cell>
          <cell r="S259">
            <v>1700</v>
          </cell>
          <cell r="Y259">
            <v>0.5</v>
          </cell>
          <cell r="Z259" t="str">
            <v>SCLARC</v>
          </cell>
        </row>
        <row r="260">
          <cell r="C260">
            <v>8</v>
          </cell>
          <cell r="E260" t="str">
            <v>Continue</v>
          </cell>
          <cell r="I260">
            <v>42917</v>
          </cell>
          <cell r="J260">
            <v>1</v>
          </cell>
          <cell r="M260">
            <v>7028</v>
          </cell>
          <cell r="Q260">
            <v>12</v>
          </cell>
          <cell r="R260">
            <v>84336</v>
          </cell>
          <cell r="S260">
            <v>3400</v>
          </cell>
          <cell r="Y260">
            <v>1</v>
          </cell>
          <cell r="Z260" t="str">
            <v>SCLARC</v>
          </cell>
        </row>
        <row r="261">
          <cell r="C261">
            <v>9</v>
          </cell>
          <cell r="E261" t="str">
            <v>Continue</v>
          </cell>
          <cell r="I261">
            <v>42917</v>
          </cell>
          <cell r="J261">
            <v>1</v>
          </cell>
          <cell r="M261">
            <v>6690</v>
          </cell>
          <cell r="Q261">
            <v>12</v>
          </cell>
          <cell r="R261">
            <v>80280</v>
          </cell>
          <cell r="S261">
            <v>3400</v>
          </cell>
          <cell r="Y261">
            <v>1</v>
          </cell>
          <cell r="Z261" t="str">
            <v>SCLARC</v>
          </cell>
        </row>
        <row r="262">
          <cell r="C262">
            <v>10</v>
          </cell>
          <cell r="E262" t="str">
            <v>Continue</v>
          </cell>
          <cell r="I262">
            <v>42917</v>
          </cell>
          <cell r="J262">
            <v>1</v>
          </cell>
          <cell r="M262">
            <v>7083</v>
          </cell>
          <cell r="Q262">
            <v>12</v>
          </cell>
          <cell r="R262">
            <v>84996</v>
          </cell>
          <cell r="S262">
            <v>3400</v>
          </cell>
          <cell r="Y262">
            <v>1</v>
          </cell>
          <cell r="Z262" t="str">
            <v>SCLARC</v>
          </cell>
        </row>
        <row r="263">
          <cell r="C263">
            <v>11</v>
          </cell>
          <cell r="E263" t="str">
            <v>Continue</v>
          </cell>
          <cell r="I263">
            <v>42917</v>
          </cell>
          <cell r="J263">
            <v>1</v>
          </cell>
          <cell r="M263">
            <v>9905</v>
          </cell>
          <cell r="Q263">
            <v>12</v>
          </cell>
          <cell r="R263">
            <v>118860</v>
          </cell>
          <cell r="S263">
            <v>3400</v>
          </cell>
          <cell r="Y263">
            <v>1</v>
          </cell>
          <cell r="Z263" t="str">
            <v>SCLARC</v>
          </cell>
        </row>
        <row r="264">
          <cell r="C264">
            <v>12</v>
          </cell>
          <cell r="E264" t="str">
            <v>Continue</v>
          </cell>
          <cell r="I264">
            <v>42917</v>
          </cell>
          <cell r="M264">
            <v>967</v>
          </cell>
          <cell r="Q264">
            <v>12</v>
          </cell>
          <cell r="R264">
            <v>11604</v>
          </cell>
          <cell r="Y264">
            <v>1</v>
          </cell>
          <cell r="Z264" t="str">
            <v>SCLARC</v>
          </cell>
        </row>
        <row r="265">
          <cell r="C265">
            <v>13</v>
          </cell>
          <cell r="E265" t="str">
            <v>Continue</v>
          </cell>
          <cell r="I265">
            <v>42917</v>
          </cell>
          <cell r="M265">
            <v>526</v>
          </cell>
          <cell r="Q265">
            <v>12</v>
          </cell>
          <cell r="R265">
            <v>6312</v>
          </cell>
          <cell r="Y265">
            <v>1</v>
          </cell>
          <cell r="Z265" t="str">
            <v>SCLARC</v>
          </cell>
        </row>
        <row r="266">
          <cell r="C266">
            <v>1</v>
          </cell>
          <cell r="E266" t="str">
            <v>Continue</v>
          </cell>
          <cell r="I266">
            <v>42917</v>
          </cell>
          <cell r="J266">
            <v>1</v>
          </cell>
          <cell r="M266">
            <v>7500</v>
          </cell>
          <cell r="Q266">
            <v>12</v>
          </cell>
          <cell r="R266">
            <v>90000</v>
          </cell>
          <cell r="S266">
            <v>3400</v>
          </cell>
          <cell r="Y266">
            <v>1</v>
          </cell>
          <cell r="Z266" t="str">
            <v>SDRC</v>
          </cell>
        </row>
        <row r="267">
          <cell r="C267">
            <v>2</v>
          </cell>
          <cell r="E267" t="str">
            <v>Continue</v>
          </cell>
          <cell r="I267">
            <v>42917</v>
          </cell>
          <cell r="J267">
            <v>1</v>
          </cell>
          <cell r="M267">
            <v>7500</v>
          </cell>
          <cell r="Q267">
            <v>12</v>
          </cell>
          <cell r="R267">
            <v>90000</v>
          </cell>
          <cell r="S267">
            <v>3400</v>
          </cell>
          <cell r="Y267">
            <v>1</v>
          </cell>
          <cell r="Z267" t="str">
            <v>SDRC</v>
          </cell>
        </row>
        <row r="268">
          <cell r="C268">
            <v>3</v>
          </cell>
          <cell r="E268" t="str">
            <v>Continue</v>
          </cell>
          <cell r="I268">
            <v>42917</v>
          </cell>
          <cell r="J268">
            <v>0.5</v>
          </cell>
          <cell r="M268">
            <v>5083</v>
          </cell>
          <cell r="Q268">
            <v>12</v>
          </cell>
          <cell r="R268">
            <v>30498</v>
          </cell>
          <cell r="S268">
            <v>1700</v>
          </cell>
          <cell r="Y268">
            <v>0.5</v>
          </cell>
          <cell r="Z268" t="str">
            <v>SDRC</v>
          </cell>
        </row>
        <row r="269">
          <cell r="C269">
            <v>4</v>
          </cell>
          <cell r="E269" t="str">
            <v>Continue</v>
          </cell>
          <cell r="I269">
            <v>42917</v>
          </cell>
          <cell r="M269">
            <v>7500</v>
          </cell>
          <cell r="Q269">
            <v>12</v>
          </cell>
          <cell r="R269">
            <v>45000</v>
          </cell>
          <cell r="Y269">
            <v>0.5</v>
          </cell>
          <cell r="Z269" t="str">
            <v>SDRC</v>
          </cell>
        </row>
        <row r="270">
          <cell r="C270">
            <v>5</v>
          </cell>
          <cell r="E270" t="str">
            <v>Continue</v>
          </cell>
          <cell r="I270">
            <v>42917</v>
          </cell>
          <cell r="J270">
            <v>0.5</v>
          </cell>
          <cell r="M270">
            <v>8928</v>
          </cell>
          <cell r="Q270">
            <v>12</v>
          </cell>
          <cell r="R270">
            <v>53568</v>
          </cell>
          <cell r="S270">
            <v>1700</v>
          </cell>
          <cell r="Y270">
            <v>0.5</v>
          </cell>
          <cell r="Z270" t="str">
            <v>SDRC</v>
          </cell>
        </row>
        <row r="271">
          <cell r="C271">
            <v>6</v>
          </cell>
          <cell r="E271" t="str">
            <v>Continue</v>
          </cell>
          <cell r="I271">
            <v>42917</v>
          </cell>
          <cell r="M271">
            <v>7281.6</v>
          </cell>
          <cell r="Q271">
            <v>12</v>
          </cell>
          <cell r="R271">
            <v>87379.200000000012</v>
          </cell>
          <cell r="Y271">
            <v>1</v>
          </cell>
          <cell r="Z271" t="str">
            <v>SDRC</v>
          </cell>
        </row>
        <row r="272">
          <cell r="C272">
            <v>7</v>
          </cell>
          <cell r="E272" t="str">
            <v>Continue</v>
          </cell>
          <cell r="I272">
            <v>42917</v>
          </cell>
          <cell r="J272">
            <v>1</v>
          </cell>
          <cell r="M272">
            <v>7083</v>
          </cell>
          <cell r="Q272">
            <v>12</v>
          </cell>
          <cell r="R272">
            <v>84996</v>
          </cell>
          <cell r="S272">
            <v>3400</v>
          </cell>
          <cell r="Y272">
            <v>1</v>
          </cell>
          <cell r="Z272" t="str">
            <v>SDRC</v>
          </cell>
        </row>
        <row r="273">
          <cell r="C273">
            <v>8</v>
          </cell>
          <cell r="E273" t="str">
            <v>Continue</v>
          </cell>
          <cell r="I273">
            <v>42917</v>
          </cell>
          <cell r="J273">
            <v>1</v>
          </cell>
          <cell r="M273">
            <v>12000</v>
          </cell>
          <cell r="Q273">
            <v>12</v>
          </cell>
          <cell r="R273">
            <v>144000</v>
          </cell>
          <cell r="S273">
            <v>3400</v>
          </cell>
          <cell r="Y273">
            <v>1</v>
          </cell>
          <cell r="Z273" t="str">
            <v>SDRC</v>
          </cell>
        </row>
        <row r="274">
          <cell r="C274">
            <v>9</v>
          </cell>
          <cell r="E274" t="str">
            <v>Continue</v>
          </cell>
          <cell r="I274">
            <v>42917</v>
          </cell>
          <cell r="J274">
            <v>1</v>
          </cell>
          <cell r="M274">
            <v>7500</v>
          </cell>
          <cell r="Q274">
            <v>12</v>
          </cell>
          <cell r="R274">
            <v>90000</v>
          </cell>
          <cell r="S274">
            <v>3400</v>
          </cell>
          <cell r="Y274">
            <v>1</v>
          </cell>
          <cell r="Z274" t="str">
            <v>SDRC</v>
          </cell>
        </row>
        <row r="275">
          <cell r="C275">
            <v>10</v>
          </cell>
          <cell r="E275" t="str">
            <v>Continue</v>
          </cell>
          <cell r="I275">
            <v>42917</v>
          </cell>
          <cell r="J275">
            <v>1</v>
          </cell>
          <cell r="M275">
            <v>7500</v>
          </cell>
          <cell r="Q275">
            <v>12</v>
          </cell>
          <cell r="R275">
            <v>90000</v>
          </cell>
          <cell r="S275">
            <v>3400</v>
          </cell>
          <cell r="Y275">
            <v>1</v>
          </cell>
          <cell r="Z275" t="str">
            <v>SDRC</v>
          </cell>
        </row>
        <row r="276">
          <cell r="C276">
            <v>11</v>
          </cell>
          <cell r="E276" t="str">
            <v>Continue</v>
          </cell>
          <cell r="I276">
            <v>42917</v>
          </cell>
          <cell r="J276">
            <v>1</v>
          </cell>
          <cell r="M276">
            <v>7083</v>
          </cell>
          <cell r="Q276">
            <v>12</v>
          </cell>
          <cell r="R276">
            <v>84996</v>
          </cell>
          <cell r="S276">
            <v>3400</v>
          </cell>
          <cell r="Y276">
            <v>1</v>
          </cell>
          <cell r="Z276" t="str">
            <v>SDRC</v>
          </cell>
        </row>
        <row r="277">
          <cell r="C277">
            <v>12</v>
          </cell>
          <cell r="E277" t="str">
            <v>Continue</v>
          </cell>
          <cell r="I277">
            <v>42917</v>
          </cell>
          <cell r="J277">
            <v>1</v>
          </cell>
          <cell r="M277">
            <v>7500</v>
          </cell>
          <cell r="Q277">
            <v>12</v>
          </cell>
          <cell r="R277">
            <v>90000</v>
          </cell>
          <cell r="S277">
            <v>3400</v>
          </cell>
          <cell r="Y277">
            <v>1</v>
          </cell>
          <cell r="Z277" t="str">
            <v>SDRC</v>
          </cell>
        </row>
        <row r="278">
          <cell r="C278">
            <v>13</v>
          </cell>
          <cell r="E278" t="str">
            <v>Continue</v>
          </cell>
          <cell r="I278">
            <v>42917</v>
          </cell>
          <cell r="J278">
            <v>1</v>
          </cell>
          <cell r="M278">
            <v>7500</v>
          </cell>
          <cell r="Q278">
            <v>12</v>
          </cell>
          <cell r="R278">
            <v>90000</v>
          </cell>
          <cell r="S278">
            <v>3400</v>
          </cell>
          <cell r="Y278">
            <v>1</v>
          </cell>
          <cell r="Z278" t="str">
            <v>SDRC</v>
          </cell>
        </row>
        <row r="279">
          <cell r="C279">
            <v>14</v>
          </cell>
          <cell r="E279" t="str">
            <v>Continue</v>
          </cell>
          <cell r="I279">
            <v>42917</v>
          </cell>
          <cell r="J279">
            <v>1</v>
          </cell>
          <cell r="M279">
            <v>8925</v>
          </cell>
          <cell r="Q279">
            <v>12</v>
          </cell>
          <cell r="R279">
            <v>107100</v>
          </cell>
          <cell r="S279">
            <v>3400</v>
          </cell>
          <cell r="Y279">
            <v>1</v>
          </cell>
          <cell r="Z279" t="str">
            <v>SDRC</v>
          </cell>
        </row>
        <row r="280">
          <cell r="C280">
            <v>15</v>
          </cell>
          <cell r="E280" t="str">
            <v>Continue</v>
          </cell>
          <cell r="I280">
            <v>42917</v>
          </cell>
          <cell r="J280">
            <v>1</v>
          </cell>
          <cell r="M280">
            <v>7500</v>
          </cell>
          <cell r="Q280">
            <v>12</v>
          </cell>
          <cell r="R280">
            <v>90000</v>
          </cell>
          <cell r="S280">
            <v>3400</v>
          </cell>
          <cell r="Y280">
            <v>1</v>
          </cell>
          <cell r="Z280" t="str">
            <v>SDRC</v>
          </cell>
        </row>
        <row r="281">
          <cell r="C281">
            <v>16</v>
          </cell>
          <cell r="E281" t="str">
            <v>Continue</v>
          </cell>
          <cell r="I281">
            <v>42917</v>
          </cell>
          <cell r="J281">
            <v>0.5</v>
          </cell>
          <cell r="M281">
            <v>5083</v>
          </cell>
          <cell r="Q281">
            <v>12</v>
          </cell>
          <cell r="R281">
            <v>30498</v>
          </cell>
          <cell r="S281">
            <v>1700</v>
          </cell>
          <cell r="Y281">
            <v>0.5</v>
          </cell>
          <cell r="Z281" t="str">
            <v>SDRC</v>
          </cell>
        </row>
        <row r="282">
          <cell r="C282">
            <v>17</v>
          </cell>
          <cell r="E282" t="str">
            <v>Continue</v>
          </cell>
          <cell r="I282">
            <v>42917</v>
          </cell>
          <cell r="J282">
            <v>1</v>
          </cell>
          <cell r="M282">
            <v>8928</v>
          </cell>
          <cell r="Q282">
            <v>12</v>
          </cell>
          <cell r="R282">
            <v>107136</v>
          </cell>
          <cell r="S282">
            <v>3400</v>
          </cell>
          <cell r="Y282">
            <v>1</v>
          </cell>
          <cell r="Z282" t="str">
            <v>SDRC</v>
          </cell>
        </row>
        <row r="283">
          <cell r="C283">
            <v>18</v>
          </cell>
          <cell r="E283" t="str">
            <v>Continue</v>
          </cell>
          <cell r="I283">
            <v>42917</v>
          </cell>
          <cell r="J283">
            <v>1</v>
          </cell>
          <cell r="M283">
            <v>7500</v>
          </cell>
          <cell r="Q283">
            <v>12</v>
          </cell>
          <cell r="R283">
            <v>90000</v>
          </cell>
          <cell r="S283">
            <v>3400</v>
          </cell>
          <cell r="Y283">
            <v>1</v>
          </cell>
          <cell r="Z283" t="str">
            <v>SDRC</v>
          </cell>
        </row>
        <row r="284">
          <cell r="C284">
            <v>19</v>
          </cell>
          <cell r="E284" t="str">
            <v>Continue</v>
          </cell>
          <cell r="I284">
            <v>42917</v>
          </cell>
          <cell r="J284">
            <v>1</v>
          </cell>
          <cell r="M284">
            <v>7500</v>
          </cell>
          <cell r="Q284">
            <v>12</v>
          </cell>
          <cell r="R284">
            <v>90000</v>
          </cell>
          <cell r="S284">
            <v>3400</v>
          </cell>
          <cell r="Y284">
            <v>1</v>
          </cell>
          <cell r="Z284" t="str">
            <v>SDRC</v>
          </cell>
        </row>
        <row r="285">
          <cell r="C285">
            <v>20</v>
          </cell>
          <cell r="E285" t="str">
            <v>Continue</v>
          </cell>
          <cell r="I285">
            <v>42917</v>
          </cell>
          <cell r="J285">
            <v>1</v>
          </cell>
          <cell r="M285">
            <v>7500</v>
          </cell>
          <cell r="Q285">
            <v>12</v>
          </cell>
          <cell r="R285">
            <v>90000</v>
          </cell>
          <cell r="S285">
            <v>3400</v>
          </cell>
          <cell r="Y285">
            <v>1</v>
          </cell>
          <cell r="Z285" t="str">
            <v>SDRC</v>
          </cell>
        </row>
        <row r="286">
          <cell r="C286">
            <v>1</v>
          </cell>
          <cell r="E286" t="str">
            <v>Continue</v>
          </cell>
          <cell r="I286">
            <v>42917</v>
          </cell>
          <cell r="J286">
            <v>1</v>
          </cell>
          <cell r="M286">
            <v>5300</v>
          </cell>
          <cell r="Q286">
            <v>12</v>
          </cell>
          <cell r="R286">
            <v>63600</v>
          </cell>
          <cell r="S286">
            <v>3400</v>
          </cell>
          <cell r="T286">
            <v>0</v>
          </cell>
          <cell r="Y286">
            <v>1</v>
          </cell>
          <cell r="Z286" t="str">
            <v>SGPRC</v>
          </cell>
        </row>
        <row r="287">
          <cell r="C287">
            <v>2</v>
          </cell>
          <cell r="E287" t="str">
            <v>Continue</v>
          </cell>
          <cell r="I287">
            <v>42917</v>
          </cell>
          <cell r="J287">
            <v>0.5</v>
          </cell>
          <cell r="M287">
            <v>6992</v>
          </cell>
          <cell r="Q287">
            <v>12</v>
          </cell>
          <cell r="R287">
            <v>41952</v>
          </cell>
          <cell r="S287">
            <v>1700</v>
          </cell>
          <cell r="T287">
            <v>0</v>
          </cell>
          <cell r="Y287">
            <v>0.5</v>
          </cell>
          <cell r="Z287" t="str">
            <v>SGPRC</v>
          </cell>
        </row>
        <row r="288">
          <cell r="C288">
            <v>3</v>
          </cell>
          <cell r="E288" t="str">
            <v>Continue</v>
          </cell>
          <cell r="I288">
            <v>42917</v>
          </cell>
          <cell r="J288">
            <v>0.5</v>
          </cell>
          <cell r="M288">
            <v>12408</v>
          </cell>
          <cell r="Q288">
            <v>12</v>
          </cell>
          <cell r="R288">
            <v>74448</v>
          </cell>
          <cell r="S288">
            <v>1700</v>
          </cell>
          <cell r="T288">
            <v>0</v>
          </cell>
          <cell r="Y288">
            <v>0.5</v>
          </cell>
          <cell r="Z288" t="str">
            <v>SGPRC</v>
          </cell>
        </row>
        <row r="289">
          <cell r="C289">
            <v>4</v>
          </cell>
          <cell r="E289" t="str">
            <v>Continue</v>
          </cell>
          <cell r="I289">
            <v>42917</v>
          </cell>
          <cell r="J289">
            <v>1</v>
          </cell>
          <cell r="M289">
            <v>6562</v>
          </cell>
          <cell r="Q289">
            <v>12</v>
          </cell>
          <cell r="R289">
            <v>78744</v>
          </cell>
          <cell r="S289">
            <v>3400</v>
          </cell>
          <cell r="T289">
            <v>0</v>
          </cell>
          <cell r="Y289">
            <v>1</v>
          </cell>
          <cell r="Z289" t="str">
            <v>SGPRC</v>
          </cell>
        </row>
        <row r="290">
          <cell r="C290">
            <v>5</v>
          </cell>
          <cell r="E290" t="str">
            <v>Continue</v>
          </cell>
          <cell r="I290">
            <v>42917</v>
          </cell>
          <cell r="J290">
            <v>1</v>
          </cell>
          <cell r="M290">
            <v>8075</v>
          </cell>
          <cell r="Q290">
            <v>12</v>
          </cell>
          <cell r="R290">
            <v>96900</v>
          </cell>
          <cell r="S290">
            <v>3400</v>
          </cell>
          <cell r="T290">
            <v>0</v>
          </cell>
          <cell r="Y290">
            <v>1</v>
          </cell>
          <cell r="Z290" t="str">
            <v>SGPRC</v>
          </cell>
        </row>
        <row r="291">
          <cell r="C291">
            <v>6</v>
          </cell>
          <cell r="E291" t="str">
            <v>Continue</v>
          </cell>
          <cell r="I291">
            <v>42917</v>
          </cell>
          <cell r="J291">
            <v>1</v>
          </cell>
          <cell r="M291">
            <v>7083</v>
          </cell>
          <cell r="Q291">
            <v>12</v>
          </cell>
          <cell r="R291">
            <v>84996</v>
          </cell>
          <cell r="S291">
            <v>3400</v>
          </cell>
          <cell r="T291">
            <v>0</v>
          </cell>
          <cell r="Y291">
            <v>1</v>
          </cell>
          <cell r="Z291" t="str">
            <v>SGPRC</v>
          </cell>
        </row>
        <row r="292">
          <cell r="C292">
            <v>7</v>
          </cell>
          <cell r="E292" t="str">
            <v>Continue</v>
          </cell>
          <cell r="I292">
            <v>42917</v>
          </cell>
          <cell r="J292">
            <v>1</v>
          </cell>
          <cell r="M292">
            <v>7083</v>
          </cell>
          <cell r="Q292">
            <v>12</v>
          </cell>
          <cell r="R292">
            <v>84996</v>
          </cell>
          <cell r="S292">
            <v>3400</v>
          </cell>
          <cell r="T292">
            <v>0</v>
          </cell>
          <cell r="Y292">
            <v>1</v>
          </cell>
          <cell r="Z292" t="str">
            <v>SGPRC</v>
          </cell>
        </row>
        <row r="293">
          <cell r="C293">
            <v>8</v>
          </cell>
          <cell r="E293" t="str">
            <v>Continue</v>
          </cell>
          <cell r="I293">
            <v>42739</v>
          </cell>
          <cell r="J293">
            <v>1</v>
          </cell>
          <cell r="M293">
            <v>13020</v>
          </cell>
          <cell r="Q293">
            <v>12</v>
          </cell>
          <cell r="R293">
            <v>156240</v>
          </cell>
          <cell r="S293">
            <v>3400</v>
          </cell>
          <cell r="T293">
            <v>0</v>
          </cell>
          <cell r="Y293">
            <v>1</v>
          </cell>
          <cell r="Z293" t="str">
            <v>SGPRC</v>
          </cell>
        </row>
        <row r="294">
          <cell r="C294">
            <v>9</v>
          </cell>
          <cell r="E294" t="str">
            <v>Continue</v>
          </cell>
          <cell r="I294">
            <v>42917</v>
          </cell>
          <cell r="J294">
            <v>1</v>
          </cell>
          <cell r="M294">
            <v>7083</v>
          </cell>
          <cell r="Q294">
            <v>12</v>
          </cell>
          <cell r="R294">
            <v>84996</v>
          </cell>
          <cell r="S294">
            <v>3400</v>
          </cell>
          <cell r="T294">
            <v>0</v>
          </cell>
          <cell r="Y294">
            <v>1</v>
          </cell>
          <cell r="Z294" t="str">
            <v>SGPRC</v>
          </cell>
        </row>
        <row r="295">
          <cell r="C295">
            <v>10</v>
          </cell>
          <cell r="E295" t="str">
            <v>Continue</v>
          </cell>
          <cell r="I295">
            <v>42917</v>
          </cell>
          <cell r="J295">
            <v>1</v>
          </cell>
          <cell r="M295">
            <v>7083</v>
          </cell>
          <cell r="Q295">
            <v>12</v>
          </cell>
          <cell r="R295">
            <v>84996</v>
          </cell>
          <cell r="S295">
            <v>3400</v>
          </cell>
          <cell r="T295">
            <v>0</v>
          </cell>
          <cell r="Y295">
            <v>1</v>
          </cell>
          <cell r="Z295" t="str">
            <v>SGPRC</v>
          </cell>
        </row>
        <row r="296">
          <cell r="C296">
            <v>11</v>
          </cell>
          <cell r="E296" t="str">
            <v>Continue</v>
          </cell>
          <cell r="I296">
            <v>42917</v>
          </cell>
          <cell r="J296">
            <v>1</v>
          </cell>
          <cell r="M296">
            <v>5700</v>
          </cell>
          <cell r="Q296">
            <v>12</v>
          </cell>
          <cell r="R296">
            <v>68400</v>
          </cell>
          <cell r="S296">
            <v>3400</v>
          </cell>
          <cell r="T296">
            <v>0</v>
          </cell>
          <cell r="Y296">
            <v>1</v>
          </cell>
          <cell r="Z296" t="str">
            <v>SGPRC</v>
          </cell>
        </row>
        <row r="297">
          <cell r="C297">
            <v>12</v>
          </cell>
          <cell r="E297" t="str">
            <v>Continue</v>
          </cell>
          <cell r="I297">
            <v>42917</v>
          </cell>
          <cell r="J297">
            <v>1</v>
          </cell>
          <cell r="M297">
            <v>4796</v>
          </cell>
          <cell r="Q297">
            <v>12</v>
          </cell>
          <cell r="R297">
            <v>57552</v>
          </cell>
          <cell r="S297">
            <v>3400</v>
          </cell>
          <cell r="T297">
            <v>0</v>
          </cell>
          <cell r="Y297">
            <v>1</v>
          </cell>
          <cell r="Z297" t="str">
            <v>SGPRC</v>
          </cell>
        </row>
        <row r="298">
          <cell r="C298">
            <v>13</v>
          </cell>
          <cell r="E298" t="str">
            <v>Continue</v>
          </cell>
          <cell r="I298">
            <v>42917</v>
          </cell>
          <cell r="J298">
            <v>1</v>
          </cell>
          <cell r="M298">
            <v>6500</v>
          </cell>
          <cell r="Q298">
            <v>12</v>
          </cell>
          <cell r="R298">
            <v>78000</v>
          </cell>
          <cell r="S298">
            <v>3400</v>
          </cell>
          <cell r="T298">
            <v>0</v>
          </cell>
          <cell r="Y298">
            <v>1</v>
          </cell>
          <cell r="Z298" t="str">
            <v>SGPRC</v>
          </cell>
        </row>
        <row r="299">
          <cell r="C299">
            <v>14</v>
          </cell>
          <cell r="E299" t="str">
            <v>Continue</v>
          </cell>
          <cell r="I299">
            <v>42917</v>
          </cell>
          <cell r="J299">
            <v>1</v>
          </cell>
          <cell r="M299">
            <v>6500</v>
          </cell>
          <cell r="Q299">
            <v>12</v>
          </cell>
          <cell r="R299">
            <v>78000</v>
          </cell>
          <cell r="S299">
            <v>3400</v>
          </cell>
          <cell r="T299">
            <v>0</v>
          </cell>
          <cell r="Y299">
            <v>1</v>
          </cell>
          <cell r="Z299" t="str">
            <v>SGPRC</v>
          </cell>
        </row>
        <row r="300">
          <cell r="C300">
            <v>15</v>
          </cell>
          <cell r="E300" t="str">
            <v>Continue</v>
          </cell>
          <cell r="I300">
            <v>42917</v>
          </cell>
          <cell r="J300">
            <v>1</v>
          </cell>
          <cell r="M300">
            <v>8075</v>
          </cell>
          <cell r="Q300">
            <v>12</v>
          </cell>
          <cell r="R300">
            <v>96900</v>
          </cell>
          <cell r="S300">
            <v>3400</v>
          </cell>
          <cell r="T300">
            <v>0</v>
          </cell>
          <cell r="Y300">
            <v>1</v>
          </cell>
          <cell r="Z300" t="str">
            <v>SGPRC</v>
          </cell>
        </row>
        <row r="301">
          <cell r="C301">
            <v>16</v>
          </cell>
          <cell r="E301" t="str">
            <v>Continue</v>
          </cell>
          <cell r="I301">
            <v>42917</v>
          </cell>
          <cell r="K301">
            <v>1</v>
          </cell>
          <cell r="M301">
            <v>4000</v>
          </cell>
          <cell r="Q301">
            <v>12</v>
          </cell>
          <cell r="R301">
            <v>48000</v>
          </cell>
          <cell r="S301">
            <v>2400</v>
          </cell>
          <cell r="T301">
            <v>0</v>
          </cell>
          <cell r="Y301">
            <v>1</v>
          </cell>
          <cell r="Z301" t="str">
            <v>SGPRC</v>
          </cell>
        </row>
        <row r="302">
          <cell r="C302">
            <v>17</v>
          </cell>
          <cell r="E302" t="str">
            <v>Continue</v>
          </cell>
          <cell r="I302">
            <v>42917</v>
          </cell>
          <cell r="J302">
            <v>1</v>
          </cell>
          <cell r="M302">
            <v>7225</v>
          </cell>
          <cell r="Q302">
            <v>12</v>
          </cell>
          <cell r="R302">
            <v>86700</v>
          </cell>
          <cell r="S302">
            <v>3400</v>
          </cell>
          <cell r="T302">
            <v>0</v>
          </cell>
          <cell r="Y302">
            <v>1</v>
          </cell>
          <cell r="Z302" t="str">
            <v>SGPRC</v>
          </cell>
        </row>
        <row r="303">
          <cell r="C303">
            <v>18</v>
          </cell>
          <cell r="E303" t="str">
            <v>Continue</v>
          </cell>
          <cell r="I303">
            <v>42917</v>
          </cell>
          <cell r="J303">
            <v>1</v>
          </cell>
          <cell r="M303">
            <v>7083</v>
          </cell>
          <cell r="Q303">
            <v>12</v>
          </cell>
          <cell r="R303">
            <v>84996</v>
          </cell>
          <cell r="S303">
            <v>3400</v>
          </cell>
          <cell r="T303">
            <v>0</v>
          </cell>
          <cell r="Y303">
            <v>1</v>
          </cell>
          <cell r="Z303" t="str">
            <v>SGPRC</v>
          </cell>
        </row>
        <row r="304">
          <cell r="C304">
            <v>19</v>
          </cell>
          <cell r="E304" t="str">
            <v>Continue</v>
          </cell>
          <cell r="I304">
            <v>42917</v>
          </cell>
          <cell r="J304">
            <v>1</v>
          </cell>
          <cell r="M304">
            <v>7992</v>
          </cell>
          <cell r="Q304">
            <v>12</v>
          </cell>
          <cell r="R304">
            <v>95904</v>
          </cell>
          <cell r="S304">
            <v>3400</v>
          </cell>
          <cell r="T304">
            <v>0</v>
          </cell>
          <cell r="Y304">
            <v>1</v>
          </cell>
          <cell r="Z304" t="str">
            <v>SGPRC</v>
          </cell>
        </row>
        <row r="305">
          <cell r="C305">
            <v>1</v>
          </cell>
          <cell r="E305" t="str">
            <v>Continue</v>
          </cell>
          <cell r="I305">
            <v>42930</v>
          </cell>
          <cell r="J305">
            <v>1</v>
          </cell>
          <cell r="M305">
            <v>7083</v>
          </cell>
          <cell r="Q305">
            <v>12</v>
          </cell>
          <cell r="R305">
            <v>84996</v>
          </cell>
          <cell r="S305">
            <v>3400</v>
          </cell>
          <cell r="Y305">
            <v>1</v>
          </cell>
          <cell r="Z305" t="str">
            <v>TCRC</v>
          </cell>
        </row>
        <row r="306">
          <cell r="C306">
            <v>2</v>
          </cell>
          <cell r="E306" t="str">
            <v>Continue</v>
          </cell>
          <cell r="I306">
            <v>42930</v>
          </cell>
          <cell r="J306">
            <v>0.5</v>
          </cell>
          <cell r="M306">
            <v>12408</v>
          </cell>
          <cell r="Q306">
            <v>12</v>
          </cell>
          <cell r="R306">
            <v>74448</v>
          </cell>
          <cell r="S306">
            <v>1700</v>
          </cell>
          <cell r="Y306">
            <v>0.5</v>
          </cell>
          <cell r="Z306" t="str">
            <v>TCRC</v>
          </cell>
        </row>
        <row r="307">
          <cell r="C307">
            <v>3</v>
          </cell>
          <cell r="E307" t="str">
            <v>Continue</v>
          </cell>
          <cell r="I307">
            <v>42930</v>
          </cell>
          <cell r="J307">
            <v>1</v>
          </cell>
          <cell r="M307">
            <v>7083</v>
          </cell>
          <cell r="Q307">
            <v>12</v>
          </cell>
          <cell r="R307">
            <v>84996</v>
          </cell>
          <cell r="S307">
            <v>3400</v>
          </cell>
          <cell r="Y307">
            <v>1</v>
          </cell>
          <cell r="Z307" t="str">
            <v>TCRC</v>
          </cell>
        </row>
        <row r="308">
          <cell r="C308">
            <v>4</v>
          </cell>
          <cell r="E308" t="str">
            <v>New</v>
          </cell>
          <cell r="I308">
            <v>42931</v>
          </cell>
          <cell r="M308">
            <v>9100</v>
          </cell>
          <cell r="Q308">
            <v>12</v>
          </cell>
          <cell r="R308">
            <v>109200</v>
          </cell>
          <cell r="S308">
            <v>3400</v>
          </cell>
          <cell r="Y308">
            <v>1</v>
          </cell>
          <cell r="Z308" t="str">
            <v>TCRC</v>
          </cell>
        </row>
        <row r="309">
          <cell r="C309">
            <v>5</v>
          </cell>
          <cell r="E309" t="str">
            <v>New</v>
          </cell>
          <cell r="I309">
            <v>42930</v>
          </cell>
          <cell r="J309">
            <v>1</v>
          </cell>
          <cell r="M309">
            <v>6562</v>
          </cell>
          <cell r="Q309">
            <v>12</v>
          </cell>
          <cell r="R309">
            <v>78744</v>
          </cell>
          <cell r="S309">
            <v>3400</v>
          </cell>
          <cell r="Y309">
            <v>1</v>
          </cell>
          <cell r="Z309" t="str">
            <v>TCRC</v>
          </cell>
        </row>
        <row r="310">
          <cell r="C310">
            <v>6</v>
          </cell>
          <cell r="E310" t="str">
            <v>Continue</v>
          </cell>
          <cell r="I310">
            <v>42930</v>
          </cell>
          <cell r="J310">
            <v>1</v>
          </cell>
          <cell r="M310">
            <v>7083</v>
          </cell>
          <cell r="Q310">
            <v>12</v>
          </cell>
          <cell r="R310">
            <v>84996</v>
          </cell>
          <cell r="S310">
            <v>3400</v>
          </cell>
          <cell r="Y310">
            <v>1</v>
          </cell>
          <cell r="Z310" t="str">
            <v>TCRC</v>
          </cell>
        </row>
        <row r="311">
          <cell r="C311">
            <v>7</v>
          </cell>
          <cell r="E311" t="str">
            <v>Continue</v>
          </cell>
          <cell r="I311">
            <v>42930</v>
          </cell>
          <cell r="K311">
            <v>1</v>
          </cell>
          <cell r="M311">
            <v>4100</v>
          </cell>
          <cell r="Q311">
            <v>12</v>
          </cell>
          <cell r="R311">
            <v>49200</v>
          </cell>
          <cell r="S311">
            <v>3400</v>
          </cell>
          <cell r="Y311">
            <v>1</v>
          </cell>
          <cell r="Z311" t="str">
            <v>TCRC</v>
          </cell>
        </row>
        <row r="312">
          <cell r="C312">
            <v>8</v>
          </cell>
          <cell r="E312" t="str">
            <v>Continue</v>
          </cell>
          <cell r="I312">
            <v>42930</v>
          </cell>
          <cell r="J312">
            <v>1</v>
          </cell>
          <cell r="M312">
            <v>7083</v>
          </cell>
          <cell r="Q312">
            <v>12</v>
          </cell>
          <cell r="R312">
            <v>84996</v>
          </cell>
          <cell r="S312">
            <v>3400</v>
          </cell>
          <cell r="Y312">
            <v>1</v>
          </cell>
          <cell r="Z312" t="str">
            <v>TCRC</v>
          </cell>
        </row>
        <row r="313">
          <cell r="C313">
            <v>9</v>
          </cell>
          <cell r="E313" t="str">
            <v>Continue</v>
          </cell>
          <cell r="I313">
            <v>42930</v>
          </cell>
          <cell r="J313">
            <v>1</v>
          </cell>
          <cell r="M313">
            <v>7083</v>
          </cell>
          <cell r="Q313">
            <v>12</v>
          </cell>
          <cell r="R313">
            <v>84996</v>
          </cell>
          <cell r="S313">
            <v>3400</v>
          </cell>
          <cell r="Y313">
            <v>1</v>
          </cell>
          <cell r="Z313" t="str">
            <v>TCRC</v>
          </cell>
        </row>
        <row r="314">
          <cell r="C314">
            <v>10</v>
          </cell>
          <cell r="E314" t="str">
            <v>Continue</v>
          </cell>
          <cell r="I314">
            <v>42930</v>
          </cell>
          <cell r="J314">
            <v>1</v>
          </cell>
          <cell r="M314">
            <v>7083</v>
          </cell>
          <cell r="Q314">
            <v>12</v>
          </cell>
          <cell r="R314">
            <v>84996</v>
          </cell>
          <cell r="S314">
            <v>3400</v>
          </cell>
          <cell r="Y314">
            <v>1</v>
          </cell>
          <cell r="Z314" t="str">
            <v>TCRC</v>
          </cell>
        </row>
        <row r="315">
          <cell r="C315">
            <v>11</v>
          </cell>
          <cell r="E315" t="str">
            <v>Continue</v>
          </cell>
          <cell r="I315">
            <v>42930</v>
          </cell>
          <cell r="J315">
            <v>1</v>
          </cell>
          <cell r="M315">
            <v>7083</v>
          </cell>
          <cell r="Q315">
            <v>12</v>
          </cell>
          <cell r="R315">
            <v>84996</v>
          </cell>
          <cell r="S315">
            <v>3400</v>
          </cell>
          <cell r="Y315">
            <v>1</v>
          </cell>
          <cell r="Z315" t="str">
            <v>TCRC</v>
          </cell>
        </row>
        <row r="316">
          <cell r="C316">
            <v>12</v>
          </cell>
          <cell r="E316" t="str">
            <v>Continue</v>
          </cell>
          <cell r="I316">
            <v>42930</v>
          </cell>
          <cell r="J316">
            <v>1</v>
          </cell>
          <cell r="M316">
            <v>7083</v>
          </cell>
          <cell r="Q316">
            <v>12</v>
          </cell>
          <cell r="R316">
            <v>84996</v>
          </cell>
          <cell r="S316">
            <v>3400</v>
          </cell>
          <cell r="Y316">
            <v>1</v>
          </cell>
          <cell r="Z316" t="str">
            <v>TCRC</v>
          </cell>
        </row>
        <row r="317">
          <cell r="C317">
            <v>13</v>
          </cell>
          <cell r="E317" t="str">
            <v>Continue</v>
          </cell>
          <cell r="I317">
            <v>42930</v>
          </cell>
          <cell r="J317">
            <v>1</v>
          </cell>
          <cell r="M317">
            <v>6992</v>
          </cell>
          <cell r="Q317">
            <v>12</v>
          </cell>
          <cell r="R317">
            <v>83904</v>
          </cell>
          <cell r="S317">
            <v>3400</v>
          </cell>
          <cell r="Y317">
            <v>1</v>
          </cell>
          <cell r="Z317" t="str">
            <v>TCRC</v>
          </cell>
        </row>
        <row r="318">
          <cell r="C318">
            <v>1</v>
          </cell>
          <cell r="E318" t="str">
            <v>Continue</v>
          </cell>
          <cell r="I318">
            <v>42917</v>
          </cell>
          <cell r="J318">
            <v>1</v>
          </cell>
          <cell r="M318">
            <v>5587</v>
          </cell>
          <cell r="Q318">
            <v>12</v>
          </cell>
          <cell r="R318">
            <v>67044</v>
          </cell>
          <cell r="S318">
            <v>3400</v>
          </cell>
          <cell r="T318">
            <v>0</v>
          </cell>
          <cell r="Y318">
            <v>1</v>
          </cell>
          <cell r="Z318" t="str">
            <v>VMRC</v>
          </cell>
        </row>
        <row r="319">
          <cell r="C319">
            <v>2</v>
          </cell>
          <cell r="E319" t="str">
            <v>Continue</v>
          </cell>
          <cell r="I319">
            <v>42917</v>
          </cell>
          <cell r="J319">
            <v>1</v>
          </cell>
          <cell r="M319">
            <v>6080</v>
          </cell>
          <cell r="Q319">
            <v>12</v>
          </cell>
          <cell r="R319">
            <v>72960</v>
          </cell>
          <cell r="S319">
            <v>3400</v>
          </cell>
          <cell r="T319">
            <v>0</v>
          </cell>
          <cell r="Y319">
            <v>1</v>
          </cell>
          <cell r="Z319" t="str">
            <v>VMRC</v>
          </cell>
        </row>
        <row r="320">
          <cell r="C320">
            <v>3</v>
          </cell>
          <cell r="E320" t="str">
            <v>Continue</v>
          </cell>
          <cell r="I320">
            <v>42917</v>
          </cell>
          <cell r="J320">
            <v>1</v>
          </cell>
          <cell r="M320">
            <v>5587</v>
          </cell>
          <cell r="Q320">
            <v>12</v>
          </cell>
          <cell r="R320">
            <v>67044</v>
          </cell>
          <cell r="S320">
            <v>3400</v>
          </cell>
          <cell r="T320">
            <v>0</v>
          </cell>
          <cell r="Y320">
            <v>1</v>
          </cell>
          <cell r="Z320" t="str">
            <v>VMRC</v>
          </cell>
        </row>
        <row r="321">
          <cell r="C321">
            <v>4</v>
          </cell>
          <cell r="E321" t="str">
            <v>Continue</v>
          </cell>
          <cell r="I321">
            <v>42917</v>
          </cell>
          <cell r="M321">
            <v>7000</v>
          </cell>
          <cell r="Q321">
            <v>12</v>
          </cell>
          <cell r="R321">
            <v>84000</v>
          </cell>
          <cell r="Y321">
            <v>1</v>
          </cell>
          <cell r="Z321" t="str">
            <v>VMRC</v>
          </cell>
        </row>
        <row r="322">
          <cell r="C322">
            <v>5</v>
          </cell>
          <cell r="E322" t="str">
            <v>Continue</v>
          </cell>
          <cell r="I322">
            <v>42917</v>
          </cell>
          <cell r="K322">
            <v>0.5</v>
          </cell>
          <cell r="M322">
            <v>2048</v>
          </cell>
          <cell r="Q322">
            <v>12</v>
          </cell>
          <cell r="R322">
            <v>12288</v>
          </cell>
          <cell r="S322">
            <v>1200</v>
          </cell>
          <cell r="T322">
            <v>0</v>
          </cell>
          <cell r="Y322">
            <v>0.5</v>
          </cell>
          <cell r="Z322" t="str">
            <v>VMRC</v>
          </cell>
        </row>
        <row r="323">
          <cell r="C323">
            <v>6</v>
          </cell>
          <cell r="E323" t="str">
            <v>Continue</v>
          </cell>
          <cell r="I323">
            <v>42917</v>
          </cell>
          <cell r="J323">
            <v>0.25</v>
          </cell>
          <cell r="M323">
            <v>7683</v>
          </cell>
          <cell r="Q323">
            <v>12</v>
          </cell>
          <cell r="R323">
            <v>23049</v>
          </cell>
          <cell r="S323">
            <v>850</v>
          </cell>
          <cell r="T323">
            <v>0</v>
          </cell>
          <cell r="Y323">
            <v>0.25</v>
          </cell>
          <cell r="Z323" t="str">
            <v>VMRC</v>
          </cell>
        </row>
        <row r="324">
          <cell r="C324">
            <v>7</v>
          </cell>
          <cell r="E324" t="str">
            <v>Continue</v>
          </cell>
          <cell r="I324">
            <v>42917</v>
          </cell>
          <cell r="J324">
            <v>1</v>
          </cell>
          <cell r="M324">
            <v>4450</v>
          </cell>
          <cell r="Q324">
            <v>12</v>
          </cell>
          <cell r="R324">
            <v>53400</v>
          </cell>
          <cell r="S324">
            <v>3400</v>
          </cell>
          <cell r="T324">
            <v>0</v>
          </cell>
          <cell r="Y324">
            <v>1</v>
          </cell>
          <cell r="Z324" t="str">
            <v>VMRC</v>
          </cell>
        </row>
        <row r="325">
          <cell r="C325">
            <v>8</v>
          </cell>
          <cell r="E325" t="str">
            <v>Continue</v>
          </cell>
          <cell r="I325">
            <v>42917</v>
          </cell>
          <cell r="J325">
            <v>1</v>
          </cell>
          <cell r="M325">
            <v>4750</v>
          </cell>
          <cell r="Q325">
            <v>12</v>
          </cell>
          <cell r="R325">
            <v>57000</v>
          </cell>
          <cell r="S325">
            <v>3400</v>
          </cell>
          <cell r="T325">
            <v>0</v>
          </cell>
          <cell r="Y325">
            <v>1</v>
          </cell>
          <cell r="Z325" t="str">
            <v>VMRC</v>
          </cell>
        </row>
        <row r="326">
          <cell r="C326">
            <v>9</v>
          </cell>
          <cell r="E326" t="str">
            <v>Continue</v>
          </cell>
          <cell r="I326">
            <v>42917</v>
          </cell>
          <cell r="J326">
            <v>0.25</v>
          </cell>
          <cell r="M326">
            <v>7624</v>
          </cell>
          <cell r="Q326">
            <v>12</v>
          </cell>
          <cell r="R326">
            <v>22872</v>
          </cell>
          <cell r="S326">
            <v>850</v>
          </cell>
          <cell r="T326">
            <v>0</v>
          </cell>
          <cell r="Y326">
            <v>0.25</v>
          </cell>
          <cell r="Z326" t="str">
            <v>VMRC</v>
          </cell>
        </row>
        <row r="327">
          <cell r="C327">
            <v>10</v>
          </cell>
          <cell r="E327" t="str">
            <v>Continue</v>
          </cell>
          <cell r="I327">
            <v>42917</v>
          </cell>
          <cell r="J327">
            <v>0.5</v>
          </cell>
          <cell r="M327">
            <v>4064</v>
          </cell>
          <cell r="Q327">
            <v>12</v>
          </cell>
          <cell r="R327">
            <v>24384</v>
          </cell>
          <cell r="S327">
            <v>1700</v>
          </cell>
          <cell r="T327">
            <v>0</v>
          </cell>
          <cell r="Y327">
            <v>0.5</v>
          </cell>
          <cell r="Z327" t="str">
            <v>VMRC</v>
          </cell>
        </row>
        <row r="328">
          <cell r="C328">
            <v>11</v>
          </cell>
          <cell r="E328" t="str">
            <v>Continue</v>
          </cell>
          <cell r="I328">
            <v>42917</v>
          </cell>
          <cell r="J328">
            <v>0.25</v>
          </cell>
          <cell r="M328">
            <v>7724</v>
          </cell>
          <cell r="Q328">
            <v>12</v>
          </cell>
          <cell r="R328">
            <v>23172</v>
          </cell>
          <cell r="S328">
            <v>850</v>
          </cell>
          <cell r="T328">
            <v>0</v>
          </cell>
          <cell r="Y328">
            <v>0.25</v>
          </cell>
          <cell r="Z328" t="str">
            <v>VMRC</v>
          </cell>
        </row>
        <row r="329">
          <cell r="C329">
            <v>1</v>
          </cell>
          <cell r="E329" t="str">
            <v>Continue</v>
          </cell>
          <cell r="I329">
            <v>42917</v>
          </cell>
          <cell r="J329">
            <v>1</v>
          </cell>
          <cell r="M329">
            <v>4840</v>
          </cell>
          <cell r="Q329">
            <v>12</v>
          </cell>
          <cell r="R329">
            <v>58080</v>
          </cell>
          <cell r="S329">
            <v>3400</v>
          </cell>
          <cell r="Y329">
            <v>1</v>
          </cell>
          <cell r="Z329" t="str">
            <v>WRC</v>
          </cell>
        </row>
        <row r="330">
          <cell r="C330">
            <v>2</v>
          </cell>
          <cell r="E330" t="str">
            <v>Continue</v>
          </cell>
          <cell r="I330">
            <v>42917</v>
          </cell>
          <cell r="J330">
            <v>0.5</v>
          </cell>
          <cell r="M330">
            <v>5486</v>
          </cell>
          <cell r="Q330">
            <v>12</v>
          </cell>
          <cell r="R330">
            <v>32916</v>
          </cell>
          <cell r="S330">
            <v>1700</v>
          </cell>
          <cell r="Y330">
            <v>0.5</v>
          </cell>
          <cell r="Z330" t="str">
            <v>WRC</v>
          </cell>
        </row>
        <row r="331">
          <cell r="C331">
            <v>3</v>
          </cell>
          <cell r="E331" t="str">
            <v>Continue</v>
          </cell>
          <cell r="I331">
            <v>42917</v>
          </cell>
          <cell r="J331">
            <v>1</v>
          </cell>
          <cell r="M331">
            <v>4800</v>
          </cell>
          <cell r="Q331">
            <v>12</v>
          </cell>
          <cell r="R331">
            <v>57600</v>
          </cell>
          <cell r="S331">
            <v>3400</v>
          </cell>
          <cell r="Y331">
            <v>1</v>
          </cell>
          <cell r="Z331" t="str">
            <v>WRC</v>
          </cell>
        </row>
        <row r="332">
          <cell r="C332">
            <v>4</v>
          </cell>
          <cell r="E332" t="str">
            <v>Continue</v>
          </cell>
          <cell r="I332">
            <v>42917</v>
          </cell>
          <cell r="M332">
            <v>4166</v>
          </cell>
          <cell r="Q332">
            <v>12</v>
          </cell>
          <cell r="R332">
            <v>49992</v>
          </cell>
          <cell r="Y332">
            <v>1</v>
          </cell>
          <cell r="Z332" t="str">
            <v>WRC</v>
          </cell>
        </row>
        <row r="333">
          <cell r="C333">
            <v>5</v>
          </cell>
          <cell r="E333" t="str">
            <v>Continue</v>
          </cell>
          <cell r="I333">
            <v>42917</v>
          </cell>
          <cell r="J333">
            <v>0.5</v>
          </cell>
          <cell r="M333">
            <v>7280</v>
          </cell>
          <cell r="Q333">
            <v>12</v>
          </cell>
          <cell r="R333">
            <v>43680</v>
          </cell>
          <cell r="S333">
            <v>1700</v>
          </cell>
          <cell r="Y333">
            <v>0.5</v>
          </cell>
          <cell r="Z333" t="str">
            <v>WRC</v>
          </cell>
        </row>
        <row r="334">
          <cell r="C334">
            <v>6</v>
          </cell>
          <cell r="E334" t="str">
            <v>Continue</v>
          </cell>
          <cell r="I334">
            <v>42917</v>
          </cell>
          <cell r="J334">
            <v>1</v>
          </cell>
          <cell r="M334">
            <v>5600</v>
          </cell>
          <cell r="Q334">
            <v>12</v>
          </cell>
          <cell r="R334">
            <v>67200</v>
          </cell>
          <cell r="S334">
            <v>3400</v>
          </cell>
          <cell r="Y334">
            <v>1</v>
          </cell>
          <cell r="Z334" t="str">
            <v>WRC</v>
          </cell>
        </row>
        <row r="335">
          <cell r="C335">
            <v>7</v>
          </cell>
          <cell r="E335" t="str">
            <v>Continue</v>
          </cell>
          <cell r="I335">
            <v>42917</v>
          </cell>
          <cell r="J335">
            <v>1</v>
          </cell>
          <cell r="M335">
            <v>6550</v>
          </cell>
          <cell r="Q335">
            <v>12</v>
          </cell>
          <cell r="R335">
            <v>78600</v>
          </cell>
          <cell r="S335">
            <v>3400</v>
          </cell>
          <cell r="Y335">
            <v>1</v>
          </cell>
          <cell r="Z335" t="str">
            <v>WRC</v>
          </cell>
        </row>
        <row r="336">
          <cell r="C336">
            <v>8</v>
          </cell>
          <cell r="E336" t="str">
            <v>Continue</v>
          </cell>
          <cell r="I336">
            <v>42917</v>
          </cell>
          <cell r="J336">
            <v>0.5</v>
          </cell>
          <cell r="M336">
            <v>6700</v>
          </cell>
          <cell r="Q336">
            <v>12</v>
          </cell>
          <cell r="R336">
            <v>40200</v>
          </cell>
          <cell r="S336">
            <v>1700</v>
          </cell>
          <cell r="Y336">
            <v>0.5</v>
          </cell>
          <cell r="Z336" t="str">
            <v>WRC</v>
          </cell>
        </row>
        <row r="337">
          <cell r="C337">
            <v>9</v>
          </cell>
          <cell r="E337" t="str">
            <v>Continue</v>
          </cell>
          <cell r="I337">
            <v>42917</v>
          </cell>
          <cell r="J337">
            <v>1</v>
          </cell>
          <cell r="M337">
            <v>6300</v>
          </cell>
          <cell r="Q337">
            <v>12</v>
          </cell>
          <cell r="R337">
            <v>75600</v>
          </cell>
          <cell r="S337">
            <v>3400</v>
          </cell>
          <cell r="Y337">
            <v>1</v>
          </cell>
          <cell r="Z337" t="str">
            <v>WRC</v>
          </cell>
        </row>
        <row r="338">
          <cell r="C338">
            <v>10</v>
          </cell>
          <cell r="E338" t="str">
            <v>Continue</v>
          </cell>
          <cell r="I338">
            <v>42917</v>
          </cell>
          <cell r="J338">
            <v>1</v>
          </cell>
          <cell r="M338">
            <v>7280</v>
          </cell>
          <cell r="Q338">
            <v>12</v>
          </cell>
          <cell r="R338">
            <v>87360</v>
          </cell>
          <cell r="S338">
            <v>3400</v>
          </cell>
          <cell r="Y338">
            <v>1</v>
          </cell>
          <cell r="Z338" t="str">
            <v>WRC</v>
          </cell>
        </row>
        <row r="339">
          <cell r="C339">
            <v>11</v>
          </cell>
          <cell r="E339" t="str">
            <v>Continue</v>
          </cell>
          <cell r="I339">
            <v>42917</v>
          </cell>
          <cell r="M339">
            <v>4166</v>
          </cell>
          <cell r="Q339">
            <v>12</v>
          </cell>
          <cell r="R339">
            <v>49992</v>
          </cell>
          <cell r="Y339">
            <v>1</v>
          </cell>
          <cell r="Z339" t="str">
            <v>WRC</v>
          </cell>
        </row>
        <row r="340">
          <cell r="C340">
            <v>12</v>
          </cell>
          <cell r="E340" t="str">
            <v>Continue</v>
          </cell>
          <cell r="I340">
            <v>42917</v>
          </cell>
          <cell r="J340">
            <v>1</v>
          </cell>
          <cell r="M340">
            <v>7280</v>
          </cell>
          <cell r="Q340">
            <v>12</v>
          </cell>
          <cell r="R340">
            <v>87360</v>
          </cell>
          <cell r="S340">
            <v>3400</v>
          </cell>
          <cell r="Y340">
            <v>1</v>
          </cell>
          <cell r="Z340" t="str">
            <v>WRC</v>
          </cell>
        </row>
        <row r="341">
          <cell r="C341">
            <v>13</v>
          </cell>
          <cell r="E341" t="str">
            <v>Continue</v>
          </cell>
          <cell r="I341">
            <v>42917</v>
          </cell>
          <cell r="J341">
            <v>0.5</v>
          </cell>
          <cell r="M341">
            <v>6700</v>
          </cell>
          <cell r="Q341">
            <v>12</v>
          </cell>
          <cell r="R341">
            <v>40200</v>
          </cell>
          <cell r="S341">
            <v>1700</v>
          </cell>
          <cell r="Y341">
            <v>0.5</v>
          </cell>
          <cell r="Z341" t="str">
            <v>WRC</v>
          </cell>
        </row>
        <row r="342">
          <cell r="C342">
            <v>14</v>
          </cell>
          <cell r="E342" t="str">
            <v>Continue</v>
          </cell>
          <cell r="I342">
            <v>42917</v>
          </cell>
          <cell r="J342">
            <v>0.5</v>
          </cell>
          <cell r="M342">
            <v>12408</v>
          </cell>
          <cell r="Q342">
            <v>12</v>
          </cell>
          <cell r="R342">
            <v>74448</v>
          </cell>
          <cell r="S342">
            <v>1700</v>
          </cell>
          <cell r="Y342">
            <v>0.5</v>
          </cell>
          <cell r="Z342" t="str">
            <v>WRC</v>
          </cell>
        </row>
        <row r="343">
          <cell r="C343">
            <v>15</v>
          </cell>
          <cell r="E343" t="str">
            <v>Continue</v>
          </cell>
          <cell r="I343">
            <v>42917</v>
          </cell>
          <cell r="K343">
            <v>1</v>
          </cell>
          <cell r="M343">
            <v>3750</v>
          </cell>
          <cell r="Q343">
            <v>12</v>
          </cell>
          <cell r="R343">
            <v>45000</v>
          </cell>
          <cell r="S343">
            <v>2400</v>
          </cell>
          <cell r="Y343">
            <v>1</v>
          </cell>
          <cell r="Z343" t="str">
            <v>WRC</v>
          </cell>
        </row>
        <row r="344">
          <cell r="C344">
            <v>16</v>
          </cell>
          <cell r="E344" t="str">
            <v>Continue</v>
          </cell>
          <cell r="I344">
            <v>42917</v>
          </cell>
          <cell r="J344">
            <v>1</v>
          </cell>
          <cell r="M344">
            <v>6408</v>
          </cell>
          <cell r="Q344">
            <v>12</v>
          </cell>
          <cell r="R344">
            <v>76896</v>
          </cell>
          <cell r="S344">
            <v>3400</v>
          </cell>
          <cell r="Y344">
            <v>1</v>
          </cell>
          <cell r="Z344" t="str">
            <v>WRC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20_Client_Char -Plcmts 7-12-17"/>
      <sheetName val="_20_Client_Char -nonClosr 7-12"/>
      <sheetName val="Cons db RC-7-12-17"/>
      <sheetName val="DCD-Placements"/>
      <sheetName val="MthAdtRpt_2017_06"/>
      <sheetName val="tracking"/>
      <sheetName val="June 2017 new (50 FDC)"/>
      <sheetName val="June 2017 old (48 FDC)"/>
    </sheetNames>
    <sheetDataSet>
      <sheetData sheetId="0"/>
      <sheetData sheetId="1"/>
      <sheetData sheetId="2">
        <row r="1">
          <cell r="B1" t="str">
            <v>CONSUMER NAME</v>
          </cell>
          <cell r="C1" t="str">
            <v>UCI NUMBER</v>
          </cell>
        </row>
        <row r="2">
          <cell r="B2" t="str">
            <v>Aaron, John</v>
          </cell>
          <cell r="C2">
            <v>6213871</v>
          </cell>
        </row>
        <row r="3">
          <cell r="B3" t="str">
            <v>Abarquez, Aristotle</v>
          </cell>
          <cell r="C3">
            <v>6156700</v>
          </cell>
        </row>
        <row r="4">
          <cell r="B4" t="str">
            <v>Abbushi, Rebhi</v>
          </cell>
          <cell r="C4">
            <v>6199101</v>
          </cell>
        </row>
        <row r="5">
          <cell r="B5" t="str">
            <v>Abdul-Barri, Israil</v>
          </cell>
          <cell r="C5">
            <v>8120703</v>
          </cell>
        </row>
        <row r="6">
          <cell r="B6" t="str">
            <v>Abelson, Andrew</v>
          </cell>
          <cell r="C6">
            <v>6098535</v>
          </cell>
        </row>
        <row r="7">
          <cell r="B7" t="str">
            <v>Aboytes, Alejandra</v>
          </cell>
          <cell r="C7">
            <v>7110110</v>
          </cell>
        </row>
        <row r="8">
          <cell r="B8" t="str">
            <v>Adams, Gregory</v>
          </cell>
          <cell r="C8">
            <v>8001019</v>
          </cell>
        </row>
        <row r="9">
          <cell r="B9" t="str">
            <v>Adams, Nathaniel</v>
          </cell>
          <cell r="C9">
            <v>6407780</v>
          </cell>
        </row>
        <row r="10">
          <cell r="B10" t="str">
            <v>Adams, Sam</v>
          </cell>
          <cell r="C10">
            <v>6805494</v>
          </cell>
        </row>
        <row r="11">
          <cell r="B11" t="str">
            <v>Aguayo, Felix</v>
          </cell>
          <cell r="C11">
            <v>7497460</v>
          </cell>
        </row>
        <row r="12">
          <cell r="B12" t="str">
            <v>Aguilera, Rosa</v>
          </cell>
          <cell r="C12">
            <v>6494205</v>
          </cell>
        </row>
        <row r="13">
          <cell r="B13" t="str">
            <v>Aguirre, Anthony</v>
          </cell>
          <cell r="C13">
            <v>5979158</v>
          </cell>
        </row>
        <row r="14">
          <cell r="B14" t="str">
            <v>Aikens, Isaiah</v>
          </cell>
          <cell r="C14">
            <v>8095158</v>
          </cell>
        </row>
        <row r="15">
          <cell r="B15" t="str">
            <v>Alam-Ahmed, Pedram</v>
          </cell>
          <cell r="C15">
            <v>7800238</v>
          </cell>
        </row>
        <row r="16">
          <cell r="B16" t="str">
            <v>Alavi, Omid</v>
          </cell>
          <cell r="C16">
            <v>6635117</v>
          </cell>
        </row>
        <row r="17">
          <cell r="B17" t="str">
            <v>Aldridge, Cindy</v>
          </cell>
          <cell r="C17">
            <v>6402461</v>
          </cell>
        </row>
        <row r="18">
          <cell r="B18" t="str">
            <v>Alexander, Scott</v>
          </cell>
          <cell r="C18">
            <v>7200860</v>
          </cell>
        </row>
        <row r="19">
          <cell r="B19" t="str">
            <v>Allen, Barton</v>
          </cell>
          <cell r="C19">
            <v>6402469</v>
          </cell>
        </row>
        <row r="20">
          <cell r="B20" t="str">
            <v>Allen, Dennis</v>
          </cell>
          <cell r="C20">
            <v>6807925</v>
          </cell>
        </row>
        <row r="21">
          <cell r="B21" t="str">
            <v>Allen, Judith</v>
          </cell>
          <cell r="C21">
            <v>6805946</v>
          </cell>
        </row>
        <row r="22">
          <cell r="B22" t="str">
            <v>Allen, Marsha</v>
          </cell>
          <cell r="C22">
            <v>8001063</v>
          </cell>
        </row>
        <row r="23">
          <cell r="B23" t="str">
            <v>Alvarado, Javier</v>
          </cell>
          <cell r="C23">
            <v>4852273</v>
          </cell>
        </row>
        <row r="24">
          <cell r="B24" t="str">
            <v>Alvarez, Michael</v>
          </cell>
          <cell r="C24">
            <v>1975242</v>
          </cell>
        </row>
        <row r="25">
          <cell r="B25" t="str">
            <v>Ambriz, Gustavo</v>
          </cell>
          <cell r="C25">
            <v>7411647</v>
          </cell>
        </row>
        <row r="26">
          <cell r="B26" t="str">
            <v>Amezcua, Agustin</v>
          </cell>
          <cell r="C26">
            <v>5763792</v>
          </cell>
        </row>
        <row r="27">
          <cell r="B27" t="str">
            <v>Amos, David</v>
          </cell>
          <cell r="C27">
            <v>6300537</v>
          </cell>
        </row>
        <row r="28">
          <cell r="B28" t="str">
            <v>Anderson, Anthony</v>
          </cell>
          <cell r="C28">
            <v>7408718</v>
          </cell>
        </row>
        <row r="29">
          <cell r="B29" t="str">
            <v>Anderson, Gabriela</v>
          </cell>
          <cell r="C29">
            <v>4833745</v>
          </cell>
        </row>
        <row r="30">
          <cell r="B30" t="str">
            <v>Anderson, Jeff</v>
          </cell>
          <cell r="C30">
            <v>7794910</v>
          </cell>
        </row>
        <row r="31">
          <cell r="B31" t="str">
            <v>Anderson, Shawn</v>
          </cell>
          <cell r="C31">
            <v>7697808</v>
          </cell>
        </row>
        <row r="32">
          <cell r="B32" t="str">
            <v>Anderson, William</v>
          </cell>
          <cell r="C32">
            <v>6140438</v>
          </cell>
        </row>
        <row r="33">
          <cell r="B33" t="str">
            <v>Andreatta, James</v>
          </cell>
          <cell r="C33">
            <v>6300248</v>
          </cell>
        </row>
        <row r="34">
          <cell r="B34" t="str">
            <v>Andres, Alberto</v>
          </cell>
          <cell r="C34">
            <v>6730951</v>
          </cell>
        </row>
        <row r="35">
          <cell r="B35" t="str">
            <v>Andres, Mauro</v>
          </cell>
          <cell r="C35">
            <v>6661260</v>
          </cell>
        </row>
        <row r="36">
          <cell r="B36" t="str">
            <v>Antonides, Timothy</v>
          </cell>
          <cell r="C36">
            <v>5592811</v>
          </cell>
        </row>
        <row r="37">
          <cell r="B37" t="str">
            <v>Aparicio, Ernesto</v>
          </cell>
          <cell r="C37">
            <v>6686382</v>
          </cell>
        </row>
        <row r="38">
          <cell r="B38" t="str">
            <v>Aragon, Alejandro</v>
          </cell>
          <cell r="C38">
            <v>1922749</v>
          </cell>
        </row>
        <row r="39">
          <cell r="B39" t="str">
            <v>Aragon, Marcus</v>
          </cell>
          <cell r="C39">
            <v>6631418</v>
          </cell>
        </row>
        <row r="40">
          <cell r="B40" t="str">
            <v>Arana, Gabriel</v>
          </cell>
          <cell r="C40">
            <v>6803863</v>
          </cell>
        </row>
        <row r="41">
          <cell r="B41" t="str">
            <v>Arana, Manuel</v>
          </cell>
          <cell r="C41">
            <v>6213648</v>
          </cell>
        </row>
        <row r="42">
          <cell r="B42" t="str">
            <v>Armenta, Jose</v>
          </cell>
          <cell r="C42">
            <v>7585779</v>
          </cell>
        </row>
        <row r="43">
          <cell r="B43" t="str">
            <v>Armstrong, Joseph</v>
          </cell>
          <cell r="C43">
            <v>6459116</v>
          </cell>
        </row>
        <row r="44">
          <cell r="B44" t="str">
            <v>Arnold, Omar</v>
          </cell>
          <cell r="C44">
            <v>6099956</v>
          </cell>
        </row>
        <row r="45">
          <cell r="B45" t="str">
            <v>Arrington, Mark</v>
          </cell>
          <cell r="C45">
            <v>6807890</v>
          </cell>
        </row>
        <row r="46">
          <cell r="B46" t="str">
            <v>Atkinson, Dennis</v>
          </cell>
          <cell r="C46">
            <v>7214015</v>
          </cell>
        </row>
        <row r="47">
          <cell r="B47" t="str">
            <v>August, Billy</v>
          </cell>
          <cell r="C47">
            <v>7179225</v>
          </cell>
        </row>
        <row r="48">
          <cell r="B48" t="str">
            <v>Ault, Lindon</v>
          </cell>
          <cell r="C48">
            <v>6405756</v>
          </cell>
        </row>
        <row r="49">
          <cell r="B49" t="str">
            <v>Austin, Jennifer</v>
          </cell>
          <cell r="C49">
            <v>6101299</v>
          </cell>
        </row>
        <row r="50">
          <cell r="B50" t="str">
            <v>Avanzino, Alana</v>
          </cell>
          <cell r="C50">
            <v>8001167</v>
          </cell>
        </row>
        <row r="51">
          <cell r="B51" t="str">
            <v>Avila, Myranda</v>
          </cell>
          <cell r="C51">
            <v>6398834</v>
          </cell>
        </row>
        <row r="52">
          <cell r="B52" t="str">
            <v>Aviles, Harold</v>
          </cell>
          <cell r="C52">
            <v>6277457</v>
          </cell>
        </row>
        <row r="53">
          <cell r="B53" t="str">
            <v>Aviles, Reyleen</v>
          </cell>
          <cell r="C53">
            <v>5240718</v>
          </cell>
        </row>
        <row r="54">
          <cell r="B54" t="str">
            <v>Avina, Ines</v>
          </cell>
          <cell r="C54">
            <v>6215837</v>
          </cell>
        </row>
        <row r="55">
          <cell r="B55" t="str">
            <v>Ayala, Elias</v>
          </cell>
          <cell r="C55">
            <v>6100069</v>
          </cell>
        </row>
        <row r="56">
          <cell r="B56" t="str">
            <v>Badillo, David</v>
          </cell>
          <cell r="C56">
            <v>6707229</v>
          </cell>
        </row>
        <row r="57">
          <cell r="B57" t="str">
            <v>Bahena, Oscar</v>
          </cell>
          <cell r="C57">
            <v>8139429</v>
          </cell>
        </row>
        <row r="58">
          <cell r="B58" t="str">
            <v>Baker, James</v>
          </cell>
          <cell r="C58">
            <v>7601548</v>
          </cell>
        </row>
        <row r="59">
          <cell r="B59" t="str">
            <v>Bales, Bobby</v>
          </cell>
          <cell r="C59">
            <v>5852538</v>
          </cell>
        </row>
        <row r="60">
          <cell r="B60" t="str">
            <v>Ball, Ronald</v>
          </cell>
          <cell r="C60">
            <v>6805028</v>
          </cell>
        </row>
        <row r="61">
          <cell r="B61" t="str">
            <v>Balukian, Philip</v>
          </cell>
          <cell r="C61">
            <v>6140891</v>
          </cell>
        </row>
        <row r="62">
          <cell r="B62" t="str">
            <v>Bangert, Carol</v>
          </cell>
          <cell r="C62">
            <v>8002366</v>
          </cell>
        </row>
        <row r="63">
          <cell r="B63" t="str">
            <v>Banuelos, Veronica</v>
          </cell>
          <cell r="C63">
            <v>6932680</v>
          </cell>
        </row>
        <row r="64">
          <cell r="B64" t="str">
            <v>Barajas, Juan</v>
          </cell>
          <cell r="C64">
            <v>6608492</v>
          </cell>
        </row>
        <row r="65">
          <cell r="B65" t="str">
            <v>Barao, Jeffery</v>
          </cell>
          <cell r="C65">
            <v>7182158</v>
          </cell>
        </row>
        <row r="66">
          <cell r="B66" t="str">
            <v>Barbari, Jordan</v>
          </cell>
          <cell r="C66">
            <v>8107663</v>
          </cell>
        </row>
        <row r="67">
          <cell r="B67" t="str">
            <v>Barney, Ricky</v>
          </cell>
          <cell r="C67">
            <v>6141048</v>
          </cell>
        </row>
        <row r="68">
          <cell r="B68" t="str">
            <v>Barroca, Norman</v>
          </cell>
          <cell r="C68">
            <v>8002342</v>
          </cell>
        </row>
        <row r="69">
          <cell r="B69" t="str">
            <v>Bates, Holly</v>
          </cell>
          <cell r="C69">
            <v>6715066</v>
          </cell>
        </row>
        <row r="70">
          <cell r="B70" t="str">
            <v>Batten, Darrell</v>
          </cell>
          <cell r="C70">
            <v>6702837</v>
          </cell>
        </row>
        <row r="71">
          <cell r="B71" t="str">
            <v>Becker, David</v>
          </cell>
          <cell r="C71">
            <v>7306182</v>
          </cell>
        </row>
        <row r="72">
          <cell r="B72" t="str">
            <v>Beeson, Earl</v>
          </cell>
          <cell r="C72">
            <v>7704438</v>
          </cell>
        </row>
        <row r="73">
          <cell r="B73" t="str">
            <v>Belen, Jordan</v>
          </cell>
          <cell r="C73">
            <v>6043331</v>
          </cell>
        </row>
        <row r="74">
          <cell r="B74" t="str">
            <v>Belli, Ashley</v>
          </cell>
          <cell r="C74">
            <v>6392630</v>
          </cell>
        </row>
        <row r="75">
          <cell r="B75" t="str">
            <v>Belmont, Gordon</v>
          </cell>
          <cell r="C75">
            <v>6140883</v>
          </cell>
        </row>
        <row r="76">
          <cell r="B76" t="str">
            <v>Beltran, Ruben</v>
          </cell>
          <cell r="C76">
            <v>6700388</v>
          </cell>
        </row>
        <row r="77">
          <cell r="B77" t="str">
            <v>Bender, Jansen</v>
          </cell>
          <cell r="C77">
            <v>6959741</v>
          </cell>
        </row>
        <row r="78">
          <cell r="B78" t="str">
            <v>Benedetti, Eric</v>
          </cell>
          <cell r="C78">
            <v>6806115</v>
          </cell>
        </row>
        <row r="79">
          <cell r="B79" t="str">
            <v>Benjamin, Susan</v>
          </cell>
          <cell r="C79">
            <v>8002092</v>
          </cell>
        </row>
        <row r="80">
          <cell r="B80" t="str">
            <v>Bergstrom, Martin</v>
          </cell>
          <cell r="C80">
            <v>7544026</v>
          </cell>
        </row>
        <row r="81">
          <cell r="B81" t="str">
            <v>Bernard, Mary</v>
          </cell>
          <cell r="C81">
            <v>6805926</v>
          </cell>
        </row>
        <row r="82">
          <cell r="B82" t="str">
            <v>Berry, Scott</v>
          </cell>
          <cell r="C82">
            <v>6402499</v>
          </cell>
        </row>
        <row r="83">
          <cell r="B83" t="str">
            <v>Bissell, Kimberly</v>
          </cell>
          <cell r="C83">
            <v>6802179</v>
          </cell>
        </row>
        <row r="84">
          <cell r="B84" t="str">
            <v>Bivens, Mark</v>
          </cell>
          <cell r="C84">
            <v>5221353</v>
          </cell>
        </row>
        <row r="85">
          <cell r="B85" t="str">
            <v>Blackmon, Darrell</v>
          </cell>
          <cell r="C85">
            <v>5035497</v>
          </cell>
        </row>
        <row r="86">
          <cell r="B86" t="str">
            <v>Blaschka, James</v>
          </cell>
          <cell r="C86">
            <v>6560007</v>
          </cell>
        </row>
        <row r="87">
          <cell r="B87" t="str">
            <v>Blissett, John</v>
          </cell>
          <cell r="C87">
            <v>6140800</v>
          </cell>
        </row>
        <row r="88">
          <cell r="B88" t="str">
            <v>Bob, Keyshawn</v>
          </cell>
          <cell r="C88">
            <v>4809323</v>
          </cell>
        </row>
        <row r="89">
          <cell r="B89" t="str">
            <v>Bohm, Virginia</v>
          </cell>
          <cell r="C89">
            <v>8002154</v>
          </cell>
        </row>
        <row r="90">
          <cell r="B90" t="str">
            <v>Bondi, Brian</v>
          </cell>
          <cell r="C90">
            <v>6701376</v>
          </cell>
        </row>
        <row r="91">
          <cell r="B91" t="str">
            <v>Borrelli, Mary</v>
          </cell>
          <cell r="C91">
            <v>6141089</v>
          </cell>
        </row>
        <row r="92">
          <cell r="B92" t="str">
            <v>Boster, Troy</v>
          </cell>
          <cell r="C92">
            <v>6330444</v>
          </cell>
        </row>
        <row r="93">
          <cell r="B93" t="str">
            <v>Bottoms, Kenneth</v>
          </cell>
          <cell r="C93">
            <v>6706222</v>
          </cell>
        </row>
        <row r="94">
          <cell r="B94" t="str">
            <v>Botts, Gerald</v>
          </cell>
          <cell r="C94">
            <v>6709395</v>
          </cell>
        </row>
        <row r="95">
          <cell r="B95" t="str">
            <v>Bowen, Page</v>
          </cell>
          <cell r="C95">
            <v>6302384</v>
          </cell>
        </row>
        <row r="96">
          <cell r="B96" t="str">
            <v>Boyer, Jacob</v>
          </cell>
          <cell r="C96">
            <v>8002673</v>
          </cell>
        </row>
        <row r="97">
          <cell r="B97" t="str">
            <v>Bradley, James</v>
          </cell>
          <cell r="C97">
            <v>5979570</v>
          </cell>
        </row>
        <row r="98">
          <cell r="B98" t="str">
            <v>Bragg, Noel</v>
          </cell>
          <cell r="C98">
            <v>7401393</v>
          </cell>
        </row>
        <row r="99">
          <cell r="B99" t="str">
            <v>Brann, Garrett</v>
          </cell>
          <cell r="C99">
            <v>5704234</v>
          </cell>
        </row>
        <row r="100">
          <cell r="B100" t="str">
            <v>Brazil, Kevin</v>
          </cell>
          <cell r="C100">
            <v>7543812</v>
          </cell>
        </row>
        <row r="101">
          <cell r="B101" t="str">
            <v>Brennan, Maura</v>
          </cell>
          <cell r="C101">
            <v>7400617</v>
          </cell>
        </row>
        <row r="102">
          <cell r="B102" t="str">
            <v>Brewster, Thomas</v>
          </cell>
          <cell r="C102">
            <v>6301113</v>
          </cell>
        </row>
        <row r="103">
          <cell r="B103" t="str">
            <v>Bridges, Kelly</v>
          </cell>
          <cell r="C103">
            <v>7323815</v>
          </cell>
        </row>
        <row r="104">
          <cell r="B104" t="str">
            <v>Brinson, Alice</v>
          </cell>
          <cell r="C104">
            <v>6140776</v>
          </cell>
        </row>
        <row r="105">
          <cell r="B105" t="str">
            <v>Brizzoloria, Michael</v>
          </cell>
          <cell r="C105">
            <v>7203709</v>
          </cell>
        </row>
        <row r="106">
          <cell r="B106" t="str">
            <v>Brolyer, Robert</v>
          </cell>
          <cell r="C106">
            <v>6402512</v>
          </cell>
        </row>
        <row r="107">
          <cell r="B107" t="str">
            <v>Bromley, Lawrence</v>
          </cell>
          <cell r="C107">
            <v>6400536</v>
          </cell>
        </row>
        <row r="108">
          <cell r="B108" t="str">
            <v>Brookshire, Carl</v>
          </cell>
          <cell r="C108">
            <v>6215595</v>
          </cell>
        </row>
        <row r="109">
          <cell r="B109" t="str">
            <v>Brown, Damicii</v>
          </cell>
          <cell r="C109">
            <v>7435002</v>
          </cell>
        </row>
        <row r="110">
          <cell r="B110" t="str">
            <v>Brown, Gregory</v>
          </cell>
          <cell r="C110">
            <v>8002457</v>
          </cell>
        </row>
        <row r="111">
          <cell r="B111" t="str">
            <v>Browning, Daphne</v>
          </cell>
          <cell r="C111">
            <v>7176060</v>
          </cell>
        </row>
        <row r="112">
          <cell r="B112" t="str">
            <v>Brummett, Tom</v>
          </cell>
          <cell r="C112">
            <v>6697169</v>
          </cell>
        </row>
        <row r="113">
          <cell r="B113" t="str">
            <v>Bryant, Judy</v>
          </cell>
          <cell r="C113">
            <v>8002285</v>
          </cell>
        </row>
        <row r="114">
          <cell r="B114" t="str">
            <v>Bryant, Stephanie</v>
          </cell>
          <cell r="C114">
            <v>7884221</v>
          </cell>
        </row>
        <row r="115">
          <cell r="B115" t="str">
            <v>Buckaloo, John</v>
          </cell>
          <cell r="C115">
            <v>7020548</v>
          </cell>
        </row>
        <row r="116">
          <cell r="B116" t="str">
            <v>Buckley, Gale</v>
          </cell>
          <cell r="C116">
            <v>6402518</v>
          </cell>
        </row>
        <row r="117">
          <cell r="B117" t="str">
            <v>Burdick, Scott</v>
          </cell>
          <cell r="C117">
            <v>8002344</v>
          </cell>
        </row>
        <row r="118">
          <cell r="B118" t="str">
            <v>Burgos, Alexis</v>
          </cell>
          <cell r="C118">
            <v>7195298</v>
          </cell>
        </row>
        <row r="119">
          <cell r="B119" t="str">
            <v>Burns, Laura</v>
          </cell>
          <cell r="C119">
            <v>6560387</v>
          </cell>
        </row>
        <row r="120">
          <cell r="B120" t="str">
            <v>Burns, Michael</v>
          </cell>
          <cell r="C120">
            <v>6402524</v>
          </cell>
        </row>
        <row r="121">
          <cell r="B121" t="str">
            <v>Burright, Leora</v>
          </cell>
          <cell r="C121">
            <v>6402525</v>
          </cell>
        </row>
        <row r="122">
          <cell r="B122" t="str">
            <v>Burright, Vera</v>
          </cell>
          <cell r="C122">
            <v>6402526</v>
          </cell>
        </row>
        <row r="123">
          <cell r="B123" t="str">
            <v>Butler, Michael</v>
          </cell>
          <cell r="C123">
            <v>8002623</v>
          </cell>
        </row>
        <row r="124">
          <cell r="B124" t="str">
            <v>Butler, Robert</v>
          </cell>
          <cell r="C124">
            <v>4829339</v>
          </cell>
        </row>
        <row r="125">
          <cell r="B125" t="str">
            <v>Byram, Gregory</v>
          </cell>
          <cell r="C125">
            <v>6701789</v>
          </cell>
        </row>
        <row r="126">
          <cell r="B126" t="str">
            <v>Cabrera, Guadalupe</v>
          </cell>
          <cell r="C126">
            <v>5195606</v>
          </cell>
        </row>
        <row r="127">
          <cell r="B127" t="str">
            <v>Caffero, Richard</v>
          </cell>
          <cell r="C127">
            <v>6323521</v>
          </cell>
        </row>
        <row r="128">
          <cell r="B128" t="str">
            <v>Cagle, Billie</v>
          </cell>
          <cell r="C128">
            <v>6604028</v>
          </cell>
        </row>
        <row r="129">
          <cell r="B129" t="str">
            <v>Cain, Jeffrey</v>
          </cell>
          <cell r="C129">
            <v>7302163</v>
          </cell>
        </row>
        <row r="130">
          <cell r="B130" t="str">
            <v>Calamia, Chris</v>
          </cell>
          <cell r="C130">
            <v>6251941</v>
          </cell>
        </row>
        <row r="131">
          <cell r="B131" t="str">
            <v>Calderon, Nicholas</v>
          </cell>
          <cell r="C131">
            <v>7796384</v>
          </cell>
        </row>
        <row r="132">
          <cell r="B132" t="str">
            <v>Caldwell, Jason</v>
          </cell>
          <cell r="C132">
            <v>6740379</v>
          </cell>
        </row>
        <row r="133">
          <cell r="B133" t="str">
            <v>Calhoun, Joshua</v>
          </cell>
          <cell r="C133">
            <v>6410738</v>
          </cell>
        </row>
        <row r="134">
          <cell r="B134" t="str">
            <v>Campbell, Christopher</v>
          </cell>
          <cell r="C134">
            <v>5713862</v>
          </cell>
        </row>
        <row r="135">
          <cell r="B135" t="str">
            <v>Campbell, Shawn</v>
          </cell>
          <cell r="C135">
            <v>6005730</v>
          </cell>
        </row>
        <row r="136">
          <cell r="B136" t="str">
            <v>Campos, Stephen</v>
          </cell>
          <cell r="C136">
            <v>7809825</v>
          </cell>
        </row>
        <row r="137">
          <cell r="B137" t="str">
            <v>Campra-Brantly, Katrina</v>
          </cell>
          <cell r="C137">
            <v>6194609</v>
          </cell>
        </row>
        <row r="138">
          <cell r="B138" t="str">
            <v>Canas, Jose</v>
          </cell>
          <cell r="C138">
            <v>6298262</v>
          </cell>
        </row>
        <row r="139">
          <cell r="B139" t="str">
            <v>Cane, Steven</v>
          </cell>
          <cell r="C139">
            <v>6141659</v>
          </cell>
        </row>
        <row r="140">
          <cell r="B140" t="str">
            <v>Canton, Carly</v>
          </cell>
          <cell r="C140">
            <v>6287527</v>
          </cell>
        </row>
        <row r="141">
          <cell r="B141" t="str">
            <v>Cantorna, Joseph</v>
          </cell>
          <cell r="C141">
            <v>6275816</v>
          </cell>
        </row>
        <row r="142">
          <cell r="B142" t="str">
            <v>Cantrell, John</v>
          </cell>
          <cell r="C142">
            <v>7932548</v>
          </cell>
        </row>
        <row r="143">
          <cell r="B143" t="str">
            <v>Cantu, Christopher</v>
          </cell>
          <cell r="C143">
            <v>7923190</v>
          </cell>
        </row>
        <row r="144">
          <cell r="B144" t="str">
            <v>Caprara, Alfredo</v>
          </cell>
          <cell r="C144">
            <v>6900160</v>
          </cell>
        </row>
        <row r="145">
          <cell r="B145" t="str">
            <v>Caranto, Philip</v>
          </cell>
          <cell r="C145">
            <v>7182039</v>
          </cell>
        </row>
        <row r="146">
          <cell r="B146" t="str">
            <v>Carillo, Victoria</v>
          </cell>
          <cell r="C146">
            <v>7422018</v>
          </cell>
        </row>
        <row r="147">
          <cell r="B147" t="str">
            <v>Carlson, Allan</v>
          </cell>
          <cell r="C147">
            <v>6561088</v>
          </cell>
        </row>
        <row r="148">
          <cell r="B148" t="str">
            <v>Carlson, Michael</v>
          </cell>
          <cell r="C148">
            <v>7031867</v>
          </cell>
        </row>
        <row r="149">
          <cell r="B149" t="str">
            <v>Carpenter, Rebecca</v>
          </cell>
          <cell r="C149">
            <v>6141824</v>
          </cell>
        </row>
        <row r="150">
          <cell r="B150" t="str">
            <v>Carrillo, Edgardo</v>
          </cell>
          <cell r="C150">
            <v>4851804</v>
          </cell>
        </row>
        <row r="151">
          <cell r="B151" t="str">
            <v>Carrin, Lawrence</v>
          </cell>
          <cell r="C151">
            <v>5058148</v>
          </cell>
        </row>
        <row r="152">
          <cell r="B152" t="str">
            <v>Carson, David</v>
          </cell>
          <cell r="C152">
            <v>5643234</v>
          </cell>
        </row>
        <row r="153">
          <cell r="B153" t="str">
            <v>Carter, Taron</v>
          </cell>
          <cell r="C153">
            <v>6451824</v>
          </cell>
        </row>
        <row r="154">
          <cell r="B154" t="str">
            <v>Cartwright, Ronald</v>
          </cell>
          <cell r="C154">
            <v>8003373</v>
          </cell>
        </row>
        <row r="155">
          <cell r="B155" t="str">
            <v>Cason, Jeffery</v>
          </cell>
          <cell r="C155">
            <v>6800157</v>
          </cell>
        </row>
        <row r="156">
          <cell r="B156" t="str">
            <v>Cassani, Charles</v>
          </cell>
          <cell r="C156">
            <v>8003063</v>
          </cell>
        </row>
        <row r="157">
          <cell r="B157" t="str">
            <v>Castle, Ann</v>
          </cell>
          <cell r="C157">
            <v>6141881</v>
          </cell>
        </row>
        <row r="158">
          <cell r="B158" t="str">
            <v>Catlett, Rita</v>
          </cell>
          <cell r="C158">
            <v>6806558</v>
          </cell>
        </row>
        <row r="159">
          <cell r="B159" t="str">
            <v>Caulk, Wayne</v>
          </cell>
          <cell r="C159">
            <v>8003073</v>
          </cell>
        </row>
        <row r="160">
          <cell r="B160" t="str">
            <v>Cazares, Francisco</v>
          </cell>
          <cell r="C160">
            <v>7131559</v>
          </cell>
        </row>
        <row r="161">
          <cell r="B161" t="str">
            <v>Centeno, Marco</v>
          </cell>
          <cell r="C161">
            <v>7566886</v>
          </cell>
        </row>
        <row r="162">
          <cell r="B162" t="str">
            <v>Cepo, Adeline</v>
          </cell>
          <cell r="C162">
            <v>8003083</v>
          </cell>
        </row>
        <row r="163">
          <cell r="B163" t="str">
            <v>Ceragioli, John</v>
          </cell>
          <cell r="C163">
            <v>7544612</v>
          </cell>
        </row>
        <row r="164">
          <cell r="B164" t="str">
            <v>Chacon, Mario</v>
          </cell>
          <cell r="C164">
            <v>7900611</v>
          </cell>
        </row>
        <row r="165">
          <cell r="B165" t="str">
            <v>Chada, Kandwardeep</v>
          </cell>
          <cell r="C165">
            <v>7311090</v>
          </cell>
        </row>
        <row r="166">
          <cell r="B166" t="str">
            <v>Chambers, Michael</v>
          </cell>
          <cell r="C166">
            <v>6994414</v>
          </cell>
        </row>
        <row r="167">
          <cell r="B167" t="str">
            <v>Chatman, Jane</v>
          </cell>
          <cell r="C167">
            <v>7609968</v>
          </cell>
        </row>
        <row r="168">
          <cell r="B168" t="str">
            <v>Chau, Paul</v>
          </cell>
          <cell r="C168">
            <v>7997391</v>
          </cell>
        </row>
        <row r="169">
          <cell r="B169" t="str">
            <v>Chavez, Kenneth</v>
          </cell>
          <cell r="C169">
            <v>5870159</v>
          </cell>
        </row>
        <row r="170">
          <cell r="B170" t="str">
            <v>Chenault, Robert</v>
          </cell>
          <cell r="C170">
            <v>6560650</v>
          </cell>
        </row>
        <row r="171">
          <cell r="B171" t="str">
            <v>Cheng, Jeffrey</v>
          </cell>
          <cell r="C171">
            <v>7316053</v>
          </cell>
        </row>
        <row r="172">
          <cell r="B172" t="str">
            <v>Chernobieff Jr, Christopher</v>
          </cell>
          <cell r="C172">
            <v>5541503</v>
          </cell>
        </row>
        <row r="173">
          <cell r="B173" t="str">
            <v>Chesterman, Timothy</v>
          </cell>
          <cell r="C173">
            <v>8003110</v>
          </cell>
        </row>
        <row r="174">
          <cell r="B174" t="str">
            <v>Cholico, Carol</v>
          </cell>
          <cell r="C174">
            <v>7810959</v>
          </cell>
        </row>
        <row r="175">
          <cell r="B175" t="str">
            <v>Christensen, Jan</v>
          </cell>
          <cell r="C175">
            <v>8003126</v>
          </cell>
        </row>
        <row r="176">
          <cell r="B176" t="str">
            <v>Christian, Mary</v>
          </cell>
          <cell r="C176">
            <v>6141790</v>
          </cell>
        </row>
        <row r="177">
          <cell r="B177" t="str">
            <v>Christon, Vasilious</v>
          </cell>
          <cell r="C177">
            <v>6141782</v>
          </cell>
        </row>
        <row r="178">
          <cell r="B178" t="str">
            <v>Ciapponi, Sandra</v>
          </cell>
          <cell r="C178">
            <v>6141329</v>
          </cell>
        </row>
        <row r="179">
          <cell r="B179" t="str">
            <v>Cipielewski, Christopher</v>
          </cell>
          <cell r="C179">
            <v>5036143</v>
          </cell>
        </row>
        <row r="180">
          <cell r="B180" t="str">
            <v>Clutton, Michael</v>
          </cell>
          <cell r="C180">
            <v>8003166</v>
          </cell>
        </row>
        <row r="181">
          <cell r="B181" t="str">
            <v>Coche, John</v>
          </cell>
          <cell r="C181">
            <v>6911853</v>
          </cell>
        </row>
        <row r="182">
          <cell r="B182" t="str">
            <v>Cochran, Laura</v>
          </cell>
          <cell r="C182">
            <v>6412991</v>
          </cell>
        </row>
        <row r="183">
          <cell r="B183" t="str">
            <v>Coleman, Ownie</v>
          </cell>
          <cell r="C183">
            <v>8004199</v>
          </cell>
        </row>
        <row r="184">
          <cell r="B184" t="str">
            <v>Collins, Edgar</v>
          </cell>
          <cell r="C184">
            <v>8003337</v>
          </cell>
        </row>
        <row r="185">
          <cell r="B185" t="str">
            <v>Collins, James</v>
          </cell>
          <cell r="C185">
            <v>6560809</v>
          </cell>
        </row>
        <row r="186">
          <cell r="B186" t="str">
            <v>Collinsworth, Jason</v>
          </cell>
          <cell r="C186">
            <v>5411111</v>
          </cell>
        </row>
        <row r="187">
          <cell r="B187" t="str">
            <v>Connor, Rochelle</v>
          </cell>
          <cell r="C187">
            <v>6606564</v>
          </cell>
        </row>
        <row r="188">
          <cell r="B188" t="str">
            <v>Contreras, Lisa</v>
          </cell>
          <cell r="C188">
            <v>7315177</v>
          </cell>
        </row>
        <row r="189">
          <cell r="B189" t="str">
            <v>Cook, Jason</v>
          </cell>
          <cell r="C189">
            <v>6994269</v>
          </cell>
        </row>
        <row r="190">
          <cell r="B190" t="str">
            <v>Cook, Johnathan</v>
          </cell>
          <cell r="C190">
            <v>7198388</v>
          </cell>
        </row>
        <row r="191">
          <cell r="B191" t="str">
            <v>Cook, Melinda</v>
          </cell>
          <cell r="C191">
            <v>6214415</v>
          </cell>
        </row>
        <row r="192">
          <cell r="B192" t="str">
            <v>Cooper, Michael</v>
          </cell>
          <cell r="C192">
            <v>6729525</v>
          </cell>
        </row>
        <row r="193">
          <cell r="B193" t="str">
            <v>Copeland, Todd</v>
          </cell>
          <cell r="C193">
            <v>6807420</v>
          </cell>
        </row>
        <row r="194">
          <cell r="B194" t="str">
            <v>Cordova, Joshua</v>
          </cell>
          <cell r="C194">
            <v>6297862</v>
          </cell>
        </row>
        <row r="195">
          <cell r="B195" t="str">
            <v>Cordova, Monica</v>
          </cell>
          <cell r="C195">
            <v>6721752</v>
          </cell>
        </row>
        <row r="196">
          <cell r="B196" t="str">
            <v>Cornejo, Michael</v>
          </cell>
          <cell r="C196">
            <v>5685169</v>
          </cell>
        </row>
        <row r="197">
          <cell r="B197" t="str">
            <v>Corral, Marco</v>
          </cell>
          <cell r="C197">
            <v>5917539</v>
          </cell>
        </row>
        <row r="198">
          <cell r="B198" t="str">
            <v>Correia, Daniel</v>
          </cell>
          <cell r="C198">
            <v>6703944</v>
          </cell>
        </row>
        <row r="199">
          <cell r="B199" t="str">
            <v>Cote, George</v>
          </cell>
          <cell r="C199">
            <v>7925505</v>
          </cell>
        </row>
        <row r="200">
          <cell r="B200" t="str">
            <v>Cotte, Yvette</v>
          </cell>
          <cell r="C200">
            <v>8105996</v>
          </cell>
        </row>
        <row r="201">
          <cell r="B201" t="str">
            <v>Coughlin, Stephen</v>
          </cell>
          <cell r="C201">
            <v>6141956</v>
          </cell>
        </row>
        <row r="202">
          <cell r="B202" t="str">
            <v>Coull, Evelyn</v>
          </cell>
          <cell r="C202">
            <v>8003245</v>
          </cell>
        </row>
        <row r="203">
          <cell r="B203" t="str">
            <v>Coy, Eric</v>
          </cell>
          <cell r="C203">
            <v>5551049</v>
          </cell>
        </row>
        <row r="204">
          <cell r="B204" t="str">
            <v>Creggett, Donald</v>
          </cell>
          <cell r="C204">
            <v>8003270</v>
          </cell>
        </row>
        <row r="205">
          <cell r="B205" t="str">
            <v>Crisp, David</v>
          </cell>
          <cell r="C205">
            <v>8003272</v>
          </cell>
        </row>
        <row r="206">
          <cell r="B206" t="str">
            <v>Cromwell, Patricia</v>
          </cell>
          <cell r="C206">
            <v>8003328</v>
          </cell>
        </row>
        <row r="207">
          <cell r="B207" t="str">
            <v>Cronin, Daniel</v>
          </cell>
          <cell r="C207">
            <v>6703945</v>
          </cell>
        </row>
        <row r="208">
          <cell r="B208" t="str">
            <v>Crow, Beverly</v>
          </cell>
          <cell r="C208">
            <v>7810724</v>
          </cell>
        </row>
        <row r="209">
          <cell r="B209" t="str">
            <v>Crowley, Timothy</v>
          </cell>
          <cell r="C209">
            <v>5805676</v>
          </cell>
        </row>
        <row r="210">
          <cell r="B210" t="str">
            <v>Crozier, Dennis</v>
          </cell>
          <cell r="C210">
            <v>6216222</v>
          </cell>
        </row>
        <row r="211">
          <cell r="B211" t="str">
            <v>Cruz, Gerardo</v>
          </cell>
          <cell r="C211">
            <v>6576636</v>
          </cell>
        </row>
        <row r="212">
          <cell r="B212" t="str">
            <v>Cruz, Wendy</v>
          </cell>
          <cell r="C212">
            <v>7316521</v>
          </cell>
        </row>
        <row r="213">
          <cell r="B213" t="str">
            <v>Cuevas, Abraham</v>
          </cell>
          <cell r="C213">
            <v>7421738</v>
          </cell>
        </row>
        <row r="214">
          <cell r="B214" t="str">
            <v>Cuff, Lawrence</v>
          </cell>
          <cell r="C214">
            <v>8005930</v>
          </cell>
        </row>
        <row r="215">
          <cell r="B215" t="str">
            <v>Cummings, Lynitha</v>
          </cell>
          <cell r="C215">
            <v>7401438</v>
          </cell>
        </row>
        <row r="216">
          <cell r="B216" t="str">
            <v>Cunningham, Ernest</v>
          </cell>
          <cell r="C216">
            <v>5407259</v>
          </cell>
        </row>
        <row r="217">
          <cell r="B217" t="str">
            <v>Cunnyngham, David</v>
          </cell>
          <cell r="C217">
            <v>8003304</v>
          </cell>
        </row>
        <row r="218">
          <cell r="B218" t="str">
            <v>Curbow, Randy</v>
          </cell>
          <cell r="C218">
            <v>6703155</v>
          </cell>
        </row>
        <row r="219">
          <cell r="B219" t="str">
            <v>Currie, Anthony</v>
          </cell>
          <cell r="C219">
            <v>6638151</v>
          </cell>
        </row>
        <row r="220">
          <cell r="B220" t="str">
            <v>Daffin, Suzanne</v>
          </cell>
          <cell r="C220">
            <v>7813181</v>
          </cell>
        </row>
        <row r="221">
          <cell r="B221" t="str">
            <v>Dagesyan, Araksi</v>
          </cell>
          <cell r="C221">
            <v>6050562</v>
          </cell>
        </row>
        <row r="222">
          <cell r="B222" t="str">
            <v>Daggett, Candance</v>
          </cell>
          <cell r="C222">
            <v>6561427</v>
          </cell>
        </row>
        <row r="223">
          <cell r="B223" t="str">
            <v>Danna, Joseph</v>
          </cell>
          <cell r="C223">
            <v>6561617</v>
          </cell>
        </row>
        <row r="224">
          <cell r="B224" t="str">
            <v>Davalos, Enrique</v>
          </cell>
          <cell r="C224">
            <v>6609864</v>
          </cell>
        </row>
        <row r="225">
          <cell r="B225" t="str">
            <v>Davidson, Deidra</v>
          </cell>
          <cell r="C225">
            <v>6724842</v>
          </cell>
        </row>
        <row r="226">
          <cell r="B226" t="str">
            <v>Davis, Charles</v>
          </cell>
          <cell r="C226">
            <v>7544976</v>
          </cell>
        </row>
        <row r="227">
          <cell r="B227" t="str">
            <v>Davis, Debra</v>
          </cell>
          <cell r="C227">
            <v>8004031</v>
          </cell>
        </row>
        <row r="228">
          <cell r="B228" t="str">
            <v>Davis, John</v>
          </cell>
          <cell r="C228">
            <v>6603868</v>
          </cell>
        </row>
        <row r="229">
          <cell r="B229" t="str">
            <v>Davis, John</v>
          </cell>
          <cell r="C229">
            <v>6706494</v>
          </cell>
        </row>
        <row r="230">
          <cell r="B230" t="str">
            <v>Davis, Kenneth</v>
          </cell>
          <cell r="C230">
            <v>6254431</v>
          </cell>
        </row>
        <row r="231">
          <cell r="B231" t="str">
            <v>Dean, Nicole</v>
          </cell>
          <cell r="C231">
            <v>6286738</v>
          </cell>
        </row>
        <row r="232">
          <cell r="B232" t="str">
            <v>Decardona, Taj</v>
          </cell>
          <cell r="C232">
            <v>6733901</v>
          </cell>
        </row>
        <row r="233">
          <cell r="B233" t="str">
            <v>Dechene, Lawrence</v>
          </cell>
          <cell r="C233">
            <v>7178106</v>
          </cell>
        </row>
        <row r="234">
          <cell r="B234" t="str">
            <v>Defea, Peter</v>
          </cell>
          <cell r="C234">
            <v>6108443</v>
          </cell>
        </row>
        <row r="235">
          <cell r="B235" t="str">
            <v>Deflandre, Myriam</v>
          </cell>
          <cell r="C235">
            <v>6495624</v>
          </cell>
        </row>
        <row r="236">
          <cell r="B236" t="str">
            <v>Deglopper, John</v>
          </cell>
          <cell r="C236">
            <v>6717971</v>
          </cell>
        </row>
        <row r="237">
          <cell r="B237" t="str">
            <v>DeJesus, Miguel</v>
          </cell>
          <cell r="C237">
            <v>1913276</v>
          </cell>
        </row>
        <row r="238">
          <cell r="B238" t="str">
            <v>Delatorre, Roberto</v>
          </cell>
          <cell r="C238">
            <v>6108716</v>
          </cell>
        </row>
        <row r="239">
          <cell r="B239" t="str">
            <v>Delgado, Francisco</v>
          </cell>
          <cell r="C239">
            <v>6770869</v>
          </cell>
        </row>
        <row r="240">
          <cell r="B240" t="str">
            <v>DelValle, Carlos</v>
          </cell>
          <cell r="C240">
            <v>6801451</v>
          </cell>
        </row>
        <row r="241">
          <cell r="B241" t="str">
            <v>Demos, Arris</v>
          </cell>
          <cell r="C241">
            <v>6214971</v>
          </cell>
        </row>
        <row r="242">
          <cell r="B242" t="str">
            <v>Dempsey, Rebecca</v>
          </cell>
          <cell r="C242">
            <v>6142194</v>
          </cell>
        </row>
        <row r="243">
          <cell r="B243" t="str">
            <v>Denton, Scott</v>
          </cell>
          <cell r="C243">
            <v>5526157</v>
          </cell>
        </row>
        <row r="244">
          <cell r="B244" t="str">
            <v>Desanto, Scott</v>
          </cell>
          <cell r="C244">
            <v>6256366</v>
          </cell>
        </row>
        <row r="245">
          <cell r="B245" t="str">
            <v>Devlin, Mark</v>
          </cell>
          <cell r="C245">
            <v>8004097</v>
          </cell>
        </row>
        <row r="246">
          <cell r="B246" t="str">
            <v>Diaz, Jesse</v>
          </cell>
          <cell r="C246">
            <v>7312800</v>
          </cell>
        </row>
        <row r="247">
          <cell r="B247" t="str">
            <v>Dickinson, Linda</v>
          </cell>
          <cell r="C247">
            <v>8004112</v>
          </cell>
        </row>
        <row r="248">
          <cell r="B248" t="str">
            <v>Diehl, Travis</v>
          </cell>
          <cell r="C248">
            <v>7132335</v>
          </cell>
        </row>
        <row r="249">
          <cell r="B249" t="str">
            <v>Dillon, Michael</v>
          </cell>
          <cell r="C249">
            <v>7176311</v>
          </cell>
        </row>
        <row r="250">
          <cell r="B250" t="str">
            <v>Dimech, Christopher</v>
          </cell>
          <cell r="C250">
            <v>6142160</v>
          </cell>
        </row>
        <row r="251">
          <cell r="B251" t="str">
            <v>Dinkelspiel, Marcia</v>
          </cell>
          <cell r="C251">
            <v>6142236</v>
          </cell>
        </row>
        <row r="252">
          <cell r="B252" t="str">
            <v>Dixon, Larry</v>
          </cell>
          <cell r="C252">
            <v>6272089</v>
          </cell>
        </row>
        <row r="253">
          <cell r="B253" t="str">
            <v>Doherty, Maureen</v>
          </cell>
          <cell r="C253">
            <v>8004129</v>
          </cell>
        </row>
        <row r="254">
          <cell r="B254" t="str">
            <v>Dolan, William</v>
          </cell>
          <cell r="C254">
            <v>7813462</v>
          </cell>
        </row>
        <row r="255">
          <cell r="B255" t="str">
            <v>Dominguez, Marcos</v>
          </cell>
          <cell r="C255">
            <v>6734260</v>
          </cell>
        </row>
        <row r="256">
          <cell r="B256" t="str">
            <v>Donahoe, Michael</v>
          </cell>
          <cell r="C256">
            <v>6805139</v>
          </cell>
        </row>
        <row r="257">
          <cell r="B257" t="str">
            <v>Donaldson, Dale</v>
          </cell>
          <cell r="C257">
            <v>7174173</v>
          </cell>
        </row>
        <row r="258">
          <cell r="B258" t="str">
            <v>Donaldson, Kenneth</v>
          </cell>
          <cell r="C258">
            <v>7599844</v>
          </cell>
        </row>
        <row r="259">
          <cell r="B259" t="str">
            <v>Donato, Linda</v>
          </cell>
          <cell r="C259">
            <v>7544919</v>
          </cell>
        </row>
        <row r="260">
          <cell r="B260" t="str">
            <v>Donshick, Jules</v>
          </cell>
          <cell r="C260">
            <v>8004139</v>
          </cell>
        </row>
        <row r="261">
          <cell r="B261" t="str">
            <v>Dorr, Kristina</v>
          </cell>
          <cell r="C261">
            <v>6008965</v>
          </cell>
        </row>
        <row r="262">
          <cell r="B262" t="str">
            <v>Dorsey, Rayna</v>
          </cell>
          <cell r="C262">
            <v>6120869</v>
          </cell>
        </row>
        <row r="263">
          <cell r="B263" t="str">
            <v>Douglas, Diedre</v>
          </cell>
          <cell r="C263">
            <v>7403185</v>
          </cell>
        </row>
        <row r="264">
          <cell r="B264" t="str">
            <v>Douglas, Kevin</v>
          </cell>
          <cell r="C264">
            <v>6400361</v>
          </cell>
        </row>
        <row r="265">
          <cell r="B265" t="str">
            <v>Dowalter, John</v>
          </cell>
          <cell r="C265">
            <v>5684618</v>
          </cell>
        </row>
        <row r="266">
          <cell r="B266" t="str">
            <v>Doyle, Travian</v>
          </cell>
          <cell r="C266">
            <v>7411635</v>
          </cell>
        </row>
        <row r="267">
          <cell r="B267" t="str">
            <v>Driscoll, Darren</v>
          </cell>
          <cell r="C267">
            <v>6218232</v>
          </cell>
        </row>
        <row r="268">
          <cell r="B268" t="str">
            <v>Dubose, Gloria</v>
          </cell>
          <cell r="C268">
            <v>5033715</v>
          </cell>
        </row>
        <row r="269">
          <cell r="B269" t="str">
            <v>Dubose, Gloria</v>
          </cell>
          <cell r="C269">
            <v>5033715</v>
          </cell>
        </row>
        <row r="270">
          <cell r="B270" t="str">
            <v>Duddleston, Bobby</v>
          </cell>
          <cell r="C270">
            <v>7508856</v>
          </cell>
        </row>
        <row r="271">
          <cell r="B271" t="str">
            <v>Duden, Kathleen</v>
          </cell>
          <cell r="C271">
            <v>6561393</v>
          </cell>
        </row>
        <row r="272">
          <cell r="B272" t="str">
            <v>Dudley, Curlie</v>
          </cell>
          <cell r="C272">
            <v>7414285</v>
          </cell>
        </row>
        <row r="273">
          <cell r="B273" t="str">
            <v>Duncan, Malcolm</v>
          </cell>
          <cell r="C273">
            <v>8004174</v>
          </cell>
        </row>
        <row r="274">
          <cell r="B274" t="str">
            <v>Duncan, Rita</v>
          </cell>
          <cell r="C274">
            <v>7200210</v>
          </cell>
        </row>
        <row r="275">
          <cell r="B275" t="str">
            <v>Dunkelberger, Mark</v>
          </cell>
          <cell r="C275">
            <v>6412898</v>
          </cell>
        </row>
        <row r="276">
          <cell r="B276" t="str">
            <v>Dunlap, Stevan</v>
          </cell>
          <cell r="C276">
            <v>6216045</v>
          </cell>
        </row>
        <row r="277">
          <cell r="B277" t="str">
            <v>Duque, Christopher</v>
          </cell>
          <cell r="C277">
            <v>6050250</v>
          </cell>
        </row>
        <row r="278">
          <cell r="B278" t="str">
            <v>Duray, Christopher</v>
          </cell>
          <cell r="C278">
            <v>6287347</v>
          </cell>
        </row>
        <row r="279">
          <cell r="B279" t="str">
            <v>Dutcher, Diane</v>
          </cell>
          <cell r="C279">
            <v>6561658</v>
          </cell>
        </row>
        <row r="280">
          <cell r="B280" t="str">
            <v>Dutton, Julie</v>
          </cell>
          <cell r="C280">
            <v>6801459</v>
          </cell>
        </row>
        <row r="281">
          <cell r="B281" t="str">
            <v>Dycus, Max</v>
          </cell>
          <cell r="C281">
            <v>6196891</v>
          </cell>
        </row>
        <row r="282">
          <cell r="B282" t="str">
            <v>Dye, Page</v>
          </cell>
          <cell r="C282">
            <v>7812985</v>
          </cell>
        </row>
        <row r="283">
          <cell r="B283" t="str">
            <v>Eastin, Scott</v>
          </cell>
          <cell r="C283">
            <v>6402952</v>
          </cell>
        </row>
        <row r="284">
          <cell r="B284" t="str">
            <v>Eatherly, Dennis</v>
          </cell>
          <cell r="C284">
            <v>6704008</v>
          </cell>
        </row>
        <row r="285">
          <cell r="B285" t="str">
            <v>Ebenezer, Jonathan</v>
          </cell>
          <cell r="C285">
            <v>6462153</v>
          </cell>
        </row>
        <row r="286">
          <cell r="B286" t="str">
            <v>Eby, Christian</v>
          </cell>
          <cell r="C286">
            <v>8005006</v>
          </cell>
        </row>
        <row r="287">
          <cell r="B287" t="str">
            <v>Echeverria, Rosendo</v>
          </cell>
          <cell r="C287">
            <v>6933279</v>
          </cell>
        </row>
        <row r="288">
          <cell r="B288" t="str">
            <v>Echols, Lovell</v>
          </cell>
          <cell r="C288">
            <v>6490856</v>
          </cell>
        </row>
        <row r="289">
          <cell r="B289" t="str">
            <v>Echternach, Lana</v>
          </cell>
          <cell r="C289">
            <v>6876130</v>
          </cell>
        </row>
        <row r="290">
          <cell r="B290" t="str">
            <v>Ellis, Karen</v>
          </cell>
          <cell r="C290">
            <v>6403987</v>
          </cell>
        </row>
        <row r="291">
          <cell r="B291" t="str">
            <v>Emde, Arthur</v>
          </cell>
          <cell r="C291">
            <v>6142418</v>
          </cell>
        </row>
        <row r="292">
          <cell r="B292" t="str">
            <v>Engstrom, Ann</v>
          </cell>
          <cell r="C292">
            <v>8005051</v>
          </cell>
        </row>
        <row r="293">
          <cell r="B293" t="str">
            <v>Enos, Marilyn</v>
          </cell>
          <cell r="C293">
            <v>8005052</v>
          </cell>
        </row>
        <row r="294">
          <cell r="B294" t="str">
            <v>Eoff, Jr., Gary</v>
          </cell>
          <cell r="C294">
            <v>5983382</v>
          </cell>
        </row>
        <row r="295">
          <cell r="B295" t="str">
            <v>Erickson, Glenda</v>
          </cell>
          <cell r="C295">
            <v>7701080</v>
          </cell>
        </row>
        <row r="296">
          <cell r="B296" t="str">
            <v>Ernst, Cynthia</v>
          </cell>
          <cell r="C296">
            <v>8005060</v>
          </cell>
        </row>
        <row r="297">
          <cell r="B297" t="str">
            <v>Escalera, David</v>
          </cell>
          <cell r="C297">
            <v>6285072</v>
          </cell>
        </row>
        <row r="298">
          <cell r="B298" t="str">
            <v>Espina, Jerome</v>
          </cell>
          <cell r="C298">
            <v>6009773</v>
          </cell>
        </row>
        <row r="299">
          <cell r="B299" t="str">
            <v>Espinosa, Elizabeth</v>
          </cell>
          <cell r="C299">
            <v>8005067</v>
          </cell>
        </row>
        <row r="300">
          <cell r="B300" t="str">
            <v>Essey, Steven</v>
          </cell>
          <cell r="C300">
            <v>6602780</v>
          </cell>
        </row>
        <row r="301">
          <cell r="B301" t="str">
            <v>Evans, Andrea</v>
          </cell>
          <cell r="C301">
            <v>7403475</v>
          </cell>
        </row>
        <row r="302">
          <cell r="B302" t="str">
            <v>Exum, James</v>
          </cell>
          <cell r="C302">
            <v>7174280</v>
          </cell>
        </row>
        <row r="303">
          <cell r="B303" t="str">
            <v>Ezersky, Wesley</v>
          </cell>
          <cell r="C303">
            <v>5726658</v>
          </cell>
        </row>
        <row r="304">
          <cell r="B304" t="str">
            <v>Fabian, Lisa</v>
          </cell>
          <cell r="C304">
            <v>6110886</v>
          </cell>
        </row>
        <row r="305">
          <cell r="B305" t="str">
            <v>Falcon, Tosco</v>
          </cell>
          <cell r="C305">
            <v>7906000</v>
          </cell>
        </row>
        <row r="306">
          <cell r="B306" t="str">
            <v>Fanzone, Michael</v>
          </cell>
          <cell r="C306">
            <v>8006009</v>
          </cell>
        </row>
        <row r="307">
          <cell r="B307" t="str">
            <v>Farr Jr. , Robert</v>
          </cell>
          <cell r="C307">
            <v>7873638</v>
          </cell>
        </row>
        <row r="308">
          <cell r="B308" t="str">
            <v>Farrar, Bianca</v>
          </cell>
          <cell r="C308">
            <v>6922280</v>
          </cell>
        </row>
        <row r="309">
          <cell r="B309" t="str">
            <v>Farrell, Susan</v>
          </cell>
          <cell r="C309">
            <v>7178269</v>
          </cell>
        </row>
        <row r="310">
          <cell r="B310" t="str">
            <v>Faucett, Charles</v>
          </cell>
          <cell r="C310">
            <v>6700420</v>
          </cell>
        </row>
        <row r="311">
          <cell r="B311" t="str">
            <v>Felsinger, Earl</v>
          </cell>
          <cell r="C311">
            <v>4804084</v>
          </cell>
        </row>
        <row r="312">
          <cell r="B312" t="str">
            <v>Ferguson, Ingrid</v>
          </cell>
          <cell r="C312">
            <v>6904366</v>
          </cell>
        </row>
        <row r="313">
          <cell r="B313" t="str">
            <v>Fermin, Noritta</v>
          </cell>
          <cell r="C313">
            <v>8006029</v>
          </cell>
        </row>
        <row r="314">
          <cell r="B314" t="str">
            <v>Fernandez, Angela</v>
          </cell>
          <cell r="C314">
            <v>7409969</v>
          </cell>
        </row>
        <row r="315">
          <cell r="B315" t="str">
            <v>Finigan, Corbin</v>
          </cell>
          <cell r="C315">
            <v>6462092</v>
          </cell>
        </row>
        <row r="316">
          <cell r="B316" t="str">
            <v>Finley, Debra</v>
          </cell>
          <cell r="C316">
            <v>7178129</v>
          </cell>
        </row>
        <row r="317">
          <cell r="B317" t="str">
            <v>Fisher, Debra</v>
          </cell>
          <cell r="C317">
            <v>6810730</v>
          </cell>
        </row>
        <row r="318">
          <cell r="B318" t="str">
            <v>Fiske, Joel</v>
          </cell>
          <cell r="C318">
            <v>6702270</v>
          </cell>
        </row>
        <row r="319">
          <cell r="B319" t="str">
            <v>Fitzgerald, Laurence</v>
          </cell>
          <cell r="C319">
            <v>6216794</v>
          </cell>
        </row>
        <row r="320">
          <cell r="B320" t="str">
            <v>Flaherty, Rachael</v>
          </cell>
          <cell r="C320">
            <v>6287020</v>
          </cell>
        </row>
        <row r="321">
          <cell r="B321" t="str">
            <v>Flanigan, Winifred</v>
          </cell>
          <cell r="C321">
            <v>6802141</v>
          </cell>
        </row>
        <row r="322">
          <cell r="B322" t="str">
            <v>Flavia, Kenneth</v>
          </cell>
          <cell r="C322">
            <v>5846886</v>
          </cell>
        </row>
        <row r="323">
          <cell r="B323" t="str">
            <v>Fletcher, James</v>
          </cell>
          <cell r="C323">
            <v>6602974</v>
          </cell>
        </row>
        <row r="324">
          <cell r="B324" t="str">
            <v>Fliger, Gordon</v>
          </cell>
          <cell r="C324">
            <v>7624134</v>
          </cell>
        </row>
        <row r="325">
          <cell r="B325" t="str">
            <v>Flores, Gustavo</v>
          </cell>
          <cell r="C325">
            <v>7425322</v>
          </cell>
        </row>
        <row r="326">
          <cell r="B326" t="str">
            <v>Flores, Manuel</v>
          </cell>
          <cell r="C326">
            <v>6269142</v>
          </cell>
        </row>
        <row r="327">
          <cell r="B327" t="str">
            <v>Flournoy, Chris</v>
          </cell>
          <cell r="C327">
            <v>6710211</v>
          </cell>
        </row>
        <row r="328">
          <cell r="B328" t="str">
            <v>Flournoy, Felisia</v>
          </cell>
          <cell r="C328">
            <v>6719832</v>
          </cell>
        </row>
        <row r="329">
          <cell r="B329" t="str">
            <v>Fogarty, Kevin</v>
          </cell>
          <cell r="C329">
            <v>6142558</v>
          </cell>
        </row>
        <row r="330">
          <cell r="B330" t="str">
            <v>Ford, Albert</v>
          </cell>
          <cell r="C330">
            <v>6805309</v>
          </cell>
        </row>
        <row r="331">
          <cell r="B331" t="str">
            <v>Ford, Gerald</v>
          </cell>
          <cell r="C331">
            <v>7177005</v>
          </cell>
        </row>
        <row r="332">
          <cell r="B332" t="str">
            <v>Ford, Jason</v>
          </cell>
          <cell r="C332">
            <v>6307995</v>
          </cell>
        </row>
        <row r="333">
          <cell r="B333" t="str">
            <v>Foutz, Robert</v>
          </cell>
          <cell r="C333">
            <v>7020761</v>
          </cell>
        </row>
        <row r="334">
          <cell r="B334" t="str">
            <v>Frazer, Laurie</v>
          </cell>
          <cell r="C334">
            <v>6402743</v>
          </cell>
        </row>
        <row r="335">
          <cell r="B335" t="str">
            <v>Frazier, Justin Dion</v>
          </cell>
          <cell r="C335">
            <v>5034270</v>
          </cell>
        </row>
        <row r="336">
          <cell r="B336" t="str">
            <v>Frazier, Kenneth</v>
          </cell>
          <cell r="C336">
            <v>7816804</v>
          </cell>
        </row>
        <row r="337">
          <cell r="B337" t="str">
            <v>Frey, Michelle</v>
          </cell>
          <cell r="C337">
            <v>8006137</v>
          </cell>
        </row>
        <row r="338">
          <cell r="B338" t="str">
            <v>Frieman, Derek</v>
          </cell>
          <cell r="C338">
            <v>7177041</v>
          </cell>
        </row>
        <row r="339">
          <cell r="B339" t="str">
            <v>Frischknecht, Delbert</v>
          </cell>
          <cell r="C339">
            <v>8006142</v>
          </cell>
        </row>
        <row r="340">
          <cell r="B340" t="str">
            <v>Friscia, Paul</v>
          </cell>
          <cell r="C340">
            <v>7817455</v>
          </cell>
        </row>
        <row r="341">
          <cell r="B341" t="str">
            <v>Fucile, James</v>
          </cell>
          <cell r="C341">
            <v>6142533</v>
          </cell>
        </row>
        <row r="342">
          <cell r="B342" t="str">
            <v>Fuentes, Blanca</v>
          </cell>
          <cell r="C342">
            <v>6595736</v>
          </cell>
        </row>
        <row r="343">
          <cell r="B343" t="str">
            <v>Fuentes, Marcos</v>
          </cell>
          <cell r="C343">
            <v>1190023</v>
          </cell>
        </row>
        <row r="344">
          <cell r="B344" t="str">
            <v>Fullerton, Karen</v>
          </cell>
          <cell r="C344">
            <v>7931152</v>
          </cell>
        </row>
        <row r="345">
          <cell r="B345" t="str">
            <v>Fulsaas, Jeffrey</v>
          </cell>
          <cell r="C345">
            <v>8006155</v>
          </cell>
        </row>
        <row r="346">
          <cell r="B346" t="str">
            <v>Funke, Doyle</v>
          </cell>
          <cell r="C346">
            <v>6409376</v>
          </cell>
        </row>
        <row r="347">
          <cell r="B347" t="str">
            <v>Furgerson, John</v>
          </cell>
          <cell r="C347">
            <v>6213649</v>
          </cell>
        </row>
        <row r="348">
          <cell r="B348" t="str">
            <v>Gagnon, Daryl</v>
          </cell>
          <cell r="C348">
            <v>6213069</v>
          </cell>
        </row>
        <row r="349">
          <cell r="B349" t="str">
            <v>Gaines, Hakeen</v>
          </cell>
          <cell r="C349">
            <v>6011829</v>
          </cell>
        </row>
        <row r="350">
          <cell r="B350" t="str">
            <v>Galdamez, Elizandro</v>
          </cell>
          <cell r="C350">
            <v>7314637</v>
          </cell>
        </row>
        <row r="351">
          <cell r="B351" t="str">
            <v>Gallo, David</v>
          </cell>
          <cell r="C351">
            <v>5415609</v>
          </cell>
        </row>
        <row r="352">
          <cell r="B352" t="str">
            <v>Galvin, Valerie</v>
          </cell>
          <cell r="C352">
            <v>6143051</v>
          </cell>
        </row>
        <row r="353">
          <cell r="B353" t="str">
            <v>Gamboa, Theresa</v>
          </cell>
          <cell r="C353">
            <v>7400631</v>
          </cell>
        </row>
        <row r="354">
          <cell r="B354" t="str">
            <v>Garcia, Alejandro</v>
          </cell>
          <cell r="C354">
            <v>7904203</v>
          </cell>
        </row>
        <row r="355">
          <cell r="B355" t="str">
            <v>Garcia, Ernesto</v>
          </cell>
          <cell r="C355">
            <v>6727243</v>
          </cell>
        </row>
        <row r="356">
          <cell r="B356" t="str">
            <v>Garcia, Garrett</v>
          </cell>
          <cell r="C356">
            <v>6601536</v>
          </cell>
        </row>
        <row r="357">
          <cell r="B357" t="str">
            <v>Garcia, Jesus</v>
          </cell>
          <cell r="C357">
            <v>7176159</v>
          </cell>
        </row>
        <row r="358">
          <cell r="B358" t="str">
            <v>Garcia, Johnny</v>
          </cell>
          <cell r="C358">
            <v>7315511</v>
          </cell>
        </row>
        <row r="359">
          <cell r="B359" t="str">
            <v>Garcia, Reyna</v>
          </cell>
          <cell r="C359">
            <v>6929506</v>
          </cell>
        </row>
        <row r="360">
          <cell r="B360" t="str">
            <v>Garcia, Roberto</v>
          </cell>
          <cell r="C360">
            <v>6598595</v>
          </cell>
        </row>
        <row r="361">
          <cell r="B361" t="str">
            <v>Garcia, Sandra</v>
          </cell>
          <cell r="C361">
            <v>8007245</v>
          </cell>
        </row>
        <row r="362">
          <cell r="B362" t="str">
            <v>Gardner, Joshua</v>
          </cell>
          <cell r="C362">
            <v>6154983</v>
          </cell>
        </row>
        <row r="363">
          <cell r="B363" t="str">
            <v>Garner, Elise</v>
          </cell>
          <cell r="C363">
            <v>5032952</v>
          </cell>
        </row>
        <row r="364">
          <cell r="B364" t="str">
            <v>Gartman, Donnie</v>
          </cell>
          <cell r="C364">
            <v>6404941</v>
          </cell>
        </row>
        <row r="365">
          <cell r="B365" t="str">
            <v>Garzione, Monica</v>
          </cell>
          <cell r="C365">
            <v>7179059</v>
          </cell>
        </row>
        <row r="366">
          <cell r="B366" t="str">
            <v>Gavarain, Fernando</v>
          </cell>
          <cell r="C366">
            <v>6289626</v>
          </cell>
        </row>
        <row r="367">
          <cell r="B367" t="str">
            <v>Gegan, Matthew</v>
          </cell>
          <cell r="C367">
            <v>6142939</v>
          </cell>
        </row>
        <row r="368">
          <cell r="B368" t="str">
            <v>Genis, David</v>
          </cell>
          <cell r="C368">
            <v>7821184</v>
          </cell>
        </row>
        <row r="369">
          <cell r="B369" t="str">
            <v>George, Jason</v>
          </cell>
          <cell r="C369">
            <v>6409295</v>
          </cell>
        </row>
        <row r="370">
          <cell r="B370" t="str">
            <v>Gerhardt, Nicholas</v>
          </cell>
          <cell r="C370">
            <v>7192210</v>
          </cell>
        </row>
        <row r="371">
          <cell r="B371" t="str">
            <v>Gerlitz, Kent</v>
          </cell>
          <cell r="C371">
            <v>5056379</v>
          </cell>
        </row>
        <row r="372">
          <cell r="B372" t="str">
            <v>Gibson, Robert</v>
          </cell>
          <cell r="C372">
            <v>7201268</v>
          </cell>
        </row>
        <row r="373">
          <cell r="B373" t="str">
            <v>Gibson, Steven</v>
          </cell>
          <cell r="C373">
            <v>7179002</v>
          </cell>
        </row>
        <row r="374">
          <cell r="B374" t="str">
            <v>Giffen, Amanda</v>
          </cell>
          <cell r="C374">
            <v>6708075</v>
          </cell>
        </row>
        <row r="375">
          <cell r="B375" t="str">
            <v>Gilbert, David</v>
          </cell>
          <cell r="C375">
            <v>7179018</v>
          </cell>
        </row>
        <row r="376">
          <cell r="B376" t="str">
            <v>Gilbert, Richard</v>
          </cell>
          <cell r="C376">
            <v>6601501</v>
          </cell>
        </row>
        <row r="377">
          <cell r="B377" t="str">
            <v>Giles, Sheldon</v>
          </cell>
          <cell r="C377">
            <v>6148886</v>
          </cell>
        </row>
        <row r="378">
          <cell r="B378" t="str">
            <v>Gillespie, Teresa</v>
          </cell>
          <cell r="C378">
            <v>7400633</v>
          </cell>
        </row>
        <row r="379">
          <cell r="B379" t="str">
            <v>Gillett, Richard</v>
          </cell>
          <cell r="C379">
            <v>7415809</v>
          </cell>
        </row>
        <row r="380">
          <cell r="B380" t="str">
            <v>Ginsberg, Howard Todd</v>
          </cell>
          <cell r="C380">
            <v>7821242</v>
          </cell>
        </row>
        <row r="381">
          <cell r="B381" t="str">
            <v>Gisse, Donald</v>
          </cell>
          <cell r="C381">
            <v>7925998</v>
          </cell>
        </row>
        <row r="382">
          <cell r="B382" t="str">
            <v>Gloryvic, Ortaliza</v>
          </cell>
          <cell r="C382">
            <v>6931095</v>
          </cell>
        </row>
        <row r="383">
          <cell r="B383" t="str">
            <v>Godman, James</v>
          </cell>
          <cell r="C383">
            <v>8007444</v>
          </cell>
        </row>
        <row r="384">
          <cell r="B384" t="str">
            <v>Gomez, Alberto</v>
          </cell>
          <cell r="C384">
            <v>7414705</v>
          </cell>
        </row>
        <row r="385">
          <cell r="B385" t="str">
            <v>Gomez, Armando</v>
          </cell>
          <cell r="C385">
            <v>6835598</v>
          </cell>
        </row>
        <row r="386">
          <cell r="B386" t="str">
            <v>Gomez, Clemente</v>
          </cell>
          <cell r="C386">
            <v>7304639</v>
          </cell>
        </row>
        <row r="387">
          <cell r="B387" t="str">
            <v>Gomez, Manuel</v>
          </cell>
          <cell r="C387">
            <v>7201318</v>
          </cell>
        </row>
        <row r="388">
          <cell r="B388" t="str">
            <v>Gonzales, Reginald</v>
          </cell>
          <cell r="C388">
            <v>6401913</v>
          </cell>
        </row>
        <row r="389">
          <cell r="B389" t="str">
            <v>Gonzalez, Alexander</v>
          </cell>
          <cell r="C389">
            <v>7307934</v>
          </cell>
        </row>
        <row r="390">
          <cell r="B390" t="str">
            <v>Gonzalez, Andrew</v>
          </cell>
          <cell r="C390">
            <v>4838728</v>
          </cell>
        </row>
        <row r="391">
          <cell r="B391" t="str">
            <v>Gonzalez, David</v>
          </cell>
          <cell r="C391">
            <v>1999531</v>
          </cell>
        </row>
        <row r="392">
          <cell r="B392" t="str">
            <v>Gonzalez, Gregorio</v>
          </cell>
          <cell r="C392">
            <v>6224108</v>
          </cell>
        </row>
        <row r="393">
          <cell r="B393" t="str">
            <v>Gonzalez, Jaziel</v>
          </cell>
          <cell r="C393">
            <v>6895869</v>
          </cell>
        </row>
        <row r="394">
          <cell r="B394" t="str">
            <v>Gonzalez, Juan</v>
          </cell>
          <cell r="C394">
            <v>6665911</v>
          </cell>
        </row>
        <row r="395">
          <cell r="B395" t="str">
            <v>Goodman, Lance</v>
          </cell>
          <cell r="C395">
            <v>8007135</v>
          </cell>
        </row>
        <row r="396">
          <cell r="B396" t="str">
            <v>Goris, Nicolas</v>
          </cell>
          <cell r="C396">
            <v>6562680</v>
          </cell>
        </row>
        <row r="397">
          <cell r="B397" t="str">
            <v>Gosney, Michael</v>
          </cell>
          <cell r="C397">
            <v>6805949</v>
          </cell>
        </row>
        <row r="398">
          <cell r="B398" t="str">
            <v>Gosselin, Melodie</v>
          </cell>
          <cell r="C398">
            <v>6805749</v>
          </cell>
        </row>
        <row r="399">
          <cell r="B399" t="str">
            <v>Gould, Trevor</v>
          </cell>
          <cell r="C399">
            <v>7893745</v>
          </cell>
        </row>
        <row r="400">
          <cell r="B400" t="str">
            <v>Grace, Andrew</v>
          </cell>
          <cell r="C400">
            <v>7730651</v>
          </cell>
        </row>
        <row r="401">
          <cell r="B401" t="str">
            <v>Grady, Kacin</v>
          </cell>
          <cell r="C401">
            <v>7029530</v>
          </cell>
        </row>
        <row r="402">
          <cell r="B402" t="str">
            <v>Graham, Gwendolyn</v>
          </cell>
          <cell r="C402">
            <v>7203653</v>
          </cell>
        </row>
        <row r="403">
          <cell r="B403" t="str">
            <v>Graham, Jeffrey</v>
          </cell>
          <cell r="C403">
            <v>7602472</v>
          </cell>
        </row>
        <row r="404">
          <cell r="B404" t="str">
            <v>Graham, Phyllis</v>
          </cell>
          <cell r="C404">
            <v>7200226</v>
          </cell>
        </row>
        <row r="405">
          <cell r="B405" t="str">
            <v>Grana, Carla</v>
          </cell>
          <cell r="C405">
            <v>6142814</v>
          </cell>
        </row>
        <row r="406">
          <cell r="B406" t="str">
            <v>Grangoff, Patricia</v>
          </cell>
          <cell r="C406">
            <v>6142830</v>
          </cell>
        </row>
        <row r="407">
          <cell r="B407" t="str">
            <v>Grant, Bryant</v>
          </cell>
          <cell r="C407">
            <v>7905584</v>
          </cell>
        </row>
        <row r="408">
          <cell r="B408" t="str">
            <v>Gray, Andrea</v>
          </cell>
          <cell r="C408">
            <v>6142848</v>
          </cell>
        </row>
        <row r="409">
          <cell r="B409" t="str">
            <v>Gray, Patrick</v>
          </cell>
          <cell r="C409">
            <v>8014986</v>
          </cell>
        </row>
        <row r="410">
          <cell r="B410" t="str">
            <v>Gray, Todd</v>
          </cell>
          <cell r="C410">
            <v>6807644</v>
          </cell>
        </row>
        <row r="411">
          <cell r="B411" t="str">
            <v>Greer, Michael Earl</v>
          </cell>
          <cell r="C411">
            <v>6723846</v>
          </cell>
        </row>
        <row r="412">
          <cell r="B412" t="str">
            <v>Griess, Carolyn</v>
          </cell>
          <cell r="C412">
            <v>7703105</v>
          </cell>
        </row>
        <row r="413">
          <cell r="B413" t="str">
            <v>Griswell, Barbara</v>
          </cell>
          <cell r="C413">
            <v>8007201</v>
          </cell>
        </row>
        <row r="414">
          <cell r="B414" t="str">
            <v>Guerrero, Jesse</v>
          </cell>
          <cell r="C414">
            <v>6771722</v>
          </cell>
        </row>
        <row r="415">
          <cell r="B415" t="str">
            <v>Guevara, Mario</v>
          </cell>
          <cell r="C415">
            <v>6281880</v>
          </cell>
        </row>
        <row r="416">
          <cell r="B416" t="str">
            <v>Guillen Real, Beatriz</v>
          </cell>
          <cell r="C416">
            <v>7894782</v>
          </cell>
        </row>
        <row r="417">
          <cell r="B417" t="str">
            <v>Gutierrez, Jose</v>
          </cell>
          <cell r="C417">
            <v>7302131</v>
          </cell>
        </row>
        <row r="418">
          <cell r="B418" t="str">
            <v>Guzman, Antonio</v>
          </cell>
          <cell r="C418">
            <v>6893443</v>
          </cell>
        </row>
        <row r="419">
          <cell r="B419" t="str">
            <v>Haag, Kodie</v>
          </cell>
          <cell r="C419">
            <v>1990337</v>
          </cell>
        </row>
        <row r="420">
          <cell r="B420" t="str">
            <v>Hagler, Mark</v>
          </cell>
          <cell r="C420">
            <v>7020860</v>
          </cell>
        </row>
        <row r="421">
          <cell r="B421" t="str">
            <v>Hale, Gilbert Leon</v>
          </cell>
          <cell r="C421">
            <v>6714053</v>
          </cell>
        </row>
        <row r="422">
          <cell r="B422" t="str">
            <v>Hale, Stephen</v>
          </cell>
          <cell r="C422">
            <v>7172019</v>
          </cell>
        </row>
        <row r="423">
          <cell r="B423" t="str">
            <v>Hale, Steven</v>
          </cell>
          <cell r="C423">
            <v>7795674</v>
          </cell>
        </row>
        <row r="424">
          <cell r="B424" t="str">
            <v>Hall, Jeanette</v>
          </cell>
          <cell r="C424">
            <v>7184171</v>
          </cell>
        </row>
        <row r="425">
          <cell r="B425" t="str">
            <v>Hall, Lawrence</v>
          </cell>
          <cell r="C425">
            <v>6562888</v>
          </cell>
        </row>
        <row r="426">
          <cell r="B426" t="str">
            <v>Hall, Tonya</v>
          </cell>
          <cell r="C426">
            <v>5905393</v>
          </cell>
        </row>
        <row r="427">
          <cell r="B427" t="str">
            <v>Halliday, Karen</v>
          </cell>
          <cell r="C427">
            <v>6143366</v>
          </cell>
        </row>
        <row r="428">
          <cell r="B428" t="str">
            <v>Hamideh, Jad</v>
          </cell>
          <cell r="C428">
            <v>6219330</v>
          </cell>
        </row>
        <row r="429">
          <cell r="B429" t="str">
            <v>Hammock, Anthony</v>
          </cell>
          <cell r="C429">
            <v>7201653</v>
          </cell>
        </row>
        <row r="430">
          <cell r="B430" t="str">
            <v>Hampar, James</v>
          </cell>
          <cell r="C430">
            <v>6143416</v>
          </cell>
        </row>
        <row r="431">
          <cell r="B431" t="str">
            <v>Hannon, Terry</v>
          </cell>
          <cell r="C431">
            <v>6896568</v>
          </cell>
        </row>
        <row r="432">
          <cell r="B432" t="str">
            <v>Hansell, James</v>
          </cell>
          <cell r="C432">
            <v>7180134</v>
          </cell>
        </row>
        <row r="433">
          <cell r="B433" t="str">
            <v>Hansen, Anthony</v>
          </cell>
          <cell r="C433">
            <v>7314078</v>
          </cell>
        </row>
        <row r="434">
          <cell r="B434" t="str">
            <v>Harada, Mark</v>
          </cell>
          <cell r="C434">
            <v>6406837</v>
          </cell>
        </row>
        <row r="435">
          <cell r="B435" t="str">
            <v>Harley, Sandra</v>
          </cell>
          <cell r="C435">
            <v>6411905</v>
          </cell>
        </row>
        <row r="436">
          <cell r="B436" t="str">
            <v>Harnett, Joan</v>
          </cell>
          <cell r="C436">
            <v>7517089</v>
          </cell>
        </row>
        <row r="437">
          <cell r="B437" t="str">
            <v>Harrington, Andrew</v>
          </cell>
          <cell r="C437">
            <v>6149017</v>
          </cell>
        </row>
        <row r="438">
          <cell r="B438" t="str">
            <v>Harrington, George</v>
          </cell>
          <cell r="C438">
            <v>6143663</v>
          </cell>
        </row>
        <row r="439">
          <cell r="B439" t="str">
            <v>Harrington, Robert</v>
          </cell>
          <cell r="C439">
            <v>7407943</v>
          </cell>
        </row>
        <row r="440">
          <cell r="B440" t="str">
            <v>Harris, Georgianne</v>
          </cell>
          <cell r="C440">
            <v>7545965</v>
          </cell>
        </row>
        <row r="441">
          <cell r="B441" t="str">
            <v>Harris, Rashad</v>
          </cell>
          <cell r="C441">
            <v>6298860</v>
          </cell>
        </row>
        <row r="442">
          <cell r="B442" t="str">
            <v>Harte, Kathleen</v>
          </cell>
          <cell r="C442">
            <v>7173141</v>
          </cell>
        </row>
        <row r="443">
          <cell r="B443" t="str">
            <v>Hartfield, Lamont</v>
          </cell>
          <cell r="C443">
            <v>7184147</v>
          </cell>
        </row>
        <row r="444">
          <cell r="B444" t="str">
            <v>Hasbrouck, Alan</v>
          </cell>
          <cell r="C444">
            <v>6221244</v>
          </cell>
        </row>
        <row r="445">
          <cell r="B445" t="str">
            <v>Haskell, Steven</v>
          </cell>
          <cell r="C445">
            <v>8097870</v>
          </cell>
        </row>
        <row r="446">
          <cell r="B446" t="str">
            <v>Hatzman, Benjamin</v>
          </cell>
          <cell r="C446">
            <v>7298815</v>
          </cell>
        </row>
        <row r="447">
          <cell r="B447" t="str">
            <v>Hawn, William</v>
          </cell>
          <cell r="C447">
            <v>6563233</v>
          </cell>
        </row>
        <row r="448">
          <cell r="B448" t="str">
            <v>Hayes, Rocky</v>
          </cell>
          <cell r="C448">
            <v>6913256</v>
          </cell>
        </row>
        <row r="449">
          <cell r="B449" t="str">
            <v>Hayes, Sonia</v>
          </cell>
          <cell r="C449">
            <v>6752988</v>
          </cell>
        </row>
        <row r="450">
          <cell r="B450" t="str">
            <v>Hays, Jeffrey</v>
          </cell>
          <cell r="C450">
            <v>6805405</v>
          </cell>
        </row>
        <row r="451">
          <cell r="B451" t="str">
            <v>Heath, Tommy</v>
          </cell>
          <cell r="C451">
            <v>6962123</v>
          </cell>
        </row>
        <row r="452">
          <cell r="B452" t="str">
            <v>Heikkinen, Allyson</v>
          </cell>
          <cell r="C452">
            <v>8008126</v>
          </cell>
        </row>
        <row r="453">
          <cell r="B453" t="str">
            <v>Helman, Christine</v>
          </cell>
          <cell r="C453">
            <v>7183213</v>
          </cell>
        </row>
        <row r="454">
          <cell r="B454" t="str">
            <v>Henderson, Linda</v>
          </cell>
          <cell r="C454">
            <v>7191249</v>
          </cell>
        </row>
        <row r="455">
          <cell r="B455" t="str">
            <v>Hendry, Rebecca</v>
          </cell>
          <cell r="C455">
            <v>7016157</v>
          </cell>
        </row>
        <row r="456">
          <cell r="B456" t="str">
            <v>Hennen, Aaron</v>
          </cell>
          <cell r="C456">
            <v>7292236</v>
          </cell>
        </row>
        <row r="457">
          <cell r="B457" t="str">
            <v>Henry, Julie</v>
          </cell>
          <cell r="C457">
            <v>6402774</v>
          </cell>
        </row>
        <row r="458">
          <cell r="B458" t="str">
            <v>Hernandez, Bruce</v>
          </cell>
          <cell r="C458">
            <v>7925958</v>
          </cell>
        </row>
        <row r="459">
          <cell r="B459" t="str">
            <v>Hernandez, Daniel</v>
          </cell>
          <cell r="C459">
            <v>7913233</v>
          </cell>
        </row>
        <row r="460">
          <cell r="B460" t="str">
            <v>Hernandez, Miguel</v>
          </cell>
          <cell r="C460">
            <v>6282286</v>
          </cell>
        </row>
        <row r="461">
          <cell r="B461" t="str">
            <v>Hernandez, Pascual</v>
          </cell>
          <cell r="C461">
            <v>7218736</v>
          </cell>
        </row>
        <row r="462">
          <cell r="B462" t="str">
            <v>Herrera, Edward</v>
          </cell>
          <cell r="C462">
            <v>7406236</v>
          </cell>
        </row>
        <row r="463">
          <cell r="B463" t="str">
            <v>Herring, Duane E</v>
          </cell>
          <cell r="C463">
            <v>7545999</v>
          </cell>
        </row>
        <row r="464">
          <cell r="B464" t="str">
            <v>Hicks, Farrell</v>
          </cell>
          <cell r="C464">
            <v>7200526</v>
          </cell>
        </row>
        <row r="465">
          <cell r="B465" t="str">
            <v>Hicks, Gwendolyn</v>
          </cell>
          <cell r="C465">
            <v>7405454</v>
          </cell>
        </row>
        <row r="466">
          <cell r="B466" t="str">
            <v>Hill, Yanci</v>
          </cell>
          <cell r="C466">
            <v>8008171</v>
          </cell>
        </row>
        <row r="467">
          <cell r="B467" t="str">
            <v>Hirsch, Christopher</v>
          </cell>
          <cell r="C467">
            <v>6805227</v>
          </cell>
        </row>
        <row r="468">
          <cell r="B468" t="str">
            <v>Hodges, Robert</v>
          </cell>
          <cell r="C468">
            <v>5742085</v>
          </cell>
        </row>
        <row r="469">
          <cell r="B469" t="str">
            <v>Hoffman, Michelle</v>
          </cell>
          <cell r="C469">
            <v>6562789</v>
          </cell>
        </row>
        <row r="470">
          <cell r="B470" t="str">
            <v xml:space="preserve">Holmes, Alison </v>
          </cell>
          <cell r="C470">
            <v>6296945</v>
          </cell>
        </row>
        <row r="471">
          <cell r="B471" t="str">
            <v>Holmes, Christopher</v>
          </cell>
          <cell r="C471">
            <v>6239433</v>
          </cell>
        </row>
        <row r="472">
          <cell r="B472" t="str">
            <v>Holmgren, Gerald</v>
          </cell>
          <cell r="C472">
            <v>5897244</v>
          </cell>
        </row>
        <row r="473">
          <cell r="B473" t="str">
            <v>Holt, Michael</v>
          </cell>
          <cell r="C473">
            <v>6802456</v>
          </cell>
        </row>
        <row r="474">
          <cell r="B474" t="str">
            <v>Holwuttle, Adam</v>
          </cell>
          <cell r="C474">
            <v>6218873</v>
          </cell>
        </row>
        <row r="475">
          <cell r="B475" t="str">
            <v>Honeycutt, Coy</v>
          </cell>
          <cell r="C475">
            <v>7006950</v>
          </cell>
        </row>
        <row r="476">
          <cell r="B476" t="str">
            <v>Hoover, Mark</v>
          </cell>
          <cell r="C476">
            <v>6700060</v>
          </cell>
        </row>
        <row r="477">
          <cell r="B477" t="str">
            <v>Hopballe, Linda</v>
          </cell>
          <cell r="C477">
            <v>7825748</v>
          </cell>
        </row>
        <row r="478">
          <cell r="B478" t="str">
            <v>Horner, Richard</v>
          </cell>
          <cell r="C478">
            <v>6406855</v>
          </cell>
        </row>
        <row r="479">
          <cell r="B479" t="str">
            <v>Hornsby, Derrik</v>
          </cell>
          <cell r="C479">
            <v>6408754</v>
          </cell>
        </row>
        <row r="480">
          <cell r="B480" t="str">
            <v>Horsfall, Michael</v>
          </cell>
          <cell r="C480">
            <v>6249668</v>
          </cell>
        </row>
        <row r="481">
          <cell r="B481" t="str">
            <v>Houston, Jeffrey</v>
          </cell>
          <cell r="C481">
            <v>6290944</v>
          </cell>
        </row>
        <row r="482">
          <cell r="B482" t="str">
            <v>Houston, Robert</v>
          </cell>
          <cell r="C482">
            <v>6806917</v>
          </cell>
        </row>
        <row r="483">
          <cell r="B483" t="str">
            <v>Howard, James</v>
          </cell>
          <cell r="C483">
            <v>7827272</v>
          </cell>
        </row>
        <row r="484">
          <cell r="B484" t="str">
            <v>Howell, Jennifer</v>
          </cell>
          <cell r="C484">
            <v>6402359</v>
          </cell>
        </row>
        <row r="485">
          <cell r="B485" t="str">
            <v>Hudson, Andrew</v>
          </cell>
          <cell r="C485">
            <v>6808814</v>
          </cell>
        </row>
        <row r="486">
          <cell r="B486" t="str">
            <v>Huff, Tina</v>
          </cell>
          <cell r="C486">
            <v>7204055</v>
          </cell>
        </row>
        <row r="487">
          <cell r="B487" t="str">
            <v>Hughes, Daniel</v>
          </cell>
          <cell r="C487">
            <v>6403666</v>
          </cell>
        </row>
        <row r="488">
          <cell r="B488" t="str">
            <v>Hughes, John</v>
          </cell>
          <cell r="C488">
            <v>6562847</v>
          </cell>
        </row>
        <row r="489">
          <cell r="B489" t="str">
            <v>Hunter, Alex Jamal</v>
          </cell>
          <cell r="C489">
            <v>6460476</v>
          </cell>
        </row>
        <row r="490">
          <cell r="B490" t="str">
            <v>Hunter, Kenyon</v>
          </cell>
          <cell r="C490">
            <v>8121604</v>
          </cell>
        </row>
        <row r="491">
          <cell r="B491" t="str">
            <v>Huseby, David</v>
          </cell>
          <cell r="C491">
            <v>8008272</v>
          </cell>
        </row>
        <row r="492">
          <cell r="B492" t="str">
            <v>Hutts, Randy</v>
          </cell>
          <cell r="C492">
            <v>6563191</v>
          </cell>
        </row>
        <row r="493">
          <cell r="B493" t="str">
            <v>Ibarra, Garrett</v>
          </cell>
          <cell r="C493">
            <v>7893962</v>
          </cell>
        </row>
        <row r="494">
          <cell r="B494" t="str">
            <v>Ibarra, Jesus</v>
          </cell>
          <cell r="C494">
            <v>6053557</v>
          </cell>
        </row>
        <row r="495">
          <cell r="B495" t="str">
            <v>Ibrahim, Hagar</v>
          </cell>
          <cell r="C495">
            <v>8153957</v>
          </cell>
        </row>
        <row r="496">
          <cell r="B496" t="str">
            <v>Ignacio, Christopher</v>
          </cell>
          <cell r="C496">
            <v>6116982</v>
          </cell>
        </row>
        <row r="497">
          <cell r="B497" t="str">
            <v>Irizary, James</v>
          </cell>
          <cell r="C497">
            <v>6143739</v>
          </cell>
        </row>
        <row r="498">
          <cell r="B498" t="str">
            <v>Issagholi, Vanik</v>
          </cell>
          <cell r="C498">
            <v>6052850</v>
          </cell>
        </row>
        <row r="499">
          <cell r="B499" t="str">
            <v>Jack, Danny</v>
          </cell>
          <cell r="C499">
            <v>6402620</v>
          </cell>
        </row>
        <row r="500">
          <cell r="B500" t="str">
            <v>Jacks, Walter</v>
          </cell>
          <cell r="C500">
            <v>6563332</v>
          </cell>
        </row>
        <row r="501">
          <cell r="B501" t="str">
            <v>Jackson, Kevin</v>
          </cell>
          <cell r="C501">
            <v>7571998</v>
          </cell>
        </row>
        <row r="502">
          <cell r="B502" t="str">
            <v>Jackson, Larry</v>
          </cell>
          <cell r="C502">
            <v>7403536</v>
          </cell>
        </row>
        <row r="503">
          <cell r="B503" t="str">
            <v>Jackson, Patrick</v>
          </cell>
          <cell r="C503">
            <v>6963009</v>
          </cell>
        </row>
        <row r="504">
          <cell r="B504" t="str">
            <v>Jackson, Robert</v>
          </cell>
          <cell r="C504">
            <v>7402090</v>
          </cell>
        </row>
        <row r="505">
          <cell r="B505" t="str">
            <v>Jackson, Thomas</v>
          </cell>
          <cell r="C505">
            <v>5517479</v>
          </cell>
        </row>
        <row r="506">
          <cell r="B506" t="str">
            <v>Jacobs, Dwayne</v>
          </cell>
          <cell r="C506">
            <v>8010009</v>
          </cell>
        </row>
        <row r="507">
          <cell r="B507" t="str">
            <v>James, Raumal</v>
          </cell>
          <cell r="C507">
            <v>7626004</v>
          </cell>
        </row>
        <row r="508">
          <cell r="B508" t="str">
            <v>James, Troy</v>
          </cell>
          <cell r="C508">
            <v>8010021</v>
          </cell>
        </row>
        <row r="509">
          <cell r="B509" t="str">
            <v>Japp, Charles</v>
          </cell>
          <cell r="C509">
            <v>6401432</v>
          </cell>
        </row>
        <row r="510">
          <cell r="B510" t="str">
            <v>Jaurigue, Mark</v>
          </cell>
          <cell r="C510">
            <v>6699175</v>
          </cell>
        </row>
        <row r="511">
          <cell r="B511" t="str">
            <v>Jenkins, Arlin</v>
          </cell>
          <cell r="C511">
            <v>6707285</v>
          </cell>
        </row>
        <row r="512">
          <cell r="B512" t="str">
            <v>Jennings, Harry</v>
          </cell>
          <cell r="C512">
            <v>6802837</v>
          </cell>
        </row>
        <row r="513">
          <cell r="B513" t="str">
            <v>Jennings, Mathew</v>
          </cell>
          <cell r="C513">
            <v>6405444</v>
          </cell>
        </row>
        <row r="514">
          <cell r="B514" t="str">
            <v>Jidov, Eric</v>
          </cell>
          <cell r="C514">
            <v>6397665</v>
          </cell>
        </row>
        <row r="515">
          <cell r="B515" t="str">
            <v>Johnson, Anthony</v>
          </cell>
          <cell r="C515">
            <v>5875885</v>
          </cell>
        </row>
        <row r="516">
          <cell r="B516" t="str">
            <v>Johnson, Brian</v>
          </cell>
          <cell r="C516">
            <v>8004488</v>
          </cell>
        </row>
        <row r="517">
          <cell r="B517" t="str">
            <v>Johnson, Erika</v>
          </cell>
          <cell r="C517">
            <v>6921063</v>
          </cell>
        </row>
        <row r="518">
          <cell r="B518" t="str">
            <v>Johnson, Geoffrey</v>
          </cell>
          <cell r="C518">
            <v>8010068</v>
          </cell>
        </row>
        <row r="519">
          <cell r="B519" t="str">
            <v>Jones, Adam</v>
          </cell>
          <cell r="C519">
            <v>8001957</v>
          </cell>
        </row>
        <row r="520">
          <cell r="B520" t="str">
            <v>Jones, Craig</v>
          </cell>
          <cell r="C520">
            <v>6703321</v>
          </cell>
        </row>
        <row r="521">
          <cell r="B521" t="str">
            <v>Jones, Dejon</v>
          </cell>
          <cell r="C521">
            <v>6943039</v>
          </cell>
        </row>
        <row r="522">
          <cell r="B522" t="str">
            <v>Jones, Duane</v>
          </cell>
          <cell r="C522">
            <v>6713002</v>
          </cell>
        </row>
        <row r="523">
          <cell r="B523" t="str">
            <v>Jones, Matthew</v>
          </cell>
          <cell r="C523">
            <v>7412959</v>
          </cell>
        </row>
        <row r="524">
          <cell r="B524" t="str">
            <v>Jones, Samuel</v>
          </cell>
          <cell r="C524">
            <v>6462820</v>
          </cell>
        </row>
        <row r="525">
          <cell r="B525" t="str">
            <v>Jones, Torrey</v>
          </cell>
          <cell r="C525">
            <v>7296753</v>
          </cell>
        </row>
        <row r="526">
          <cell r="B526" t="str">
            <v>Jordan, Thomas</v>
          </cell>
          <cell r="C526">
            <v>5611967</v>
          </cell>
        </row>
        <row r="527">
          <cell r="B527" t="str">
            <v>Jordison, Gabriel M.</v>
          </cell>
          <cell r="C527">
            <v>7595412</v>
          </cell>
        </row>
        <row r="528">
          <cell r="B528" t="str">
            <v>Jortner, Linda</v>
          </cell>
          <cell r="C528">
            <v>7829161</v>
          </cell>
        </row>
        <row r="529">
          <cell r="B529" t="str">
            <v>Juarez, Isaiah</v>
          </cell>
          <cell r="C529">
            <v>7721456</v>
          </cell>
        </row>
        <row r="530">
          <cell r="B530" t="str">
            <v>Juarez, Murphy Castillo</v>
          </cell>
          <cell r="C530">
            <v>6208897</v>
          </cell>
        </row>
        <row r="531">
          <cell r="B531" t="str">
            <v>Judlin, Jill</v>
          </cell>
          <cell r="C531">
            <v>4993929</v>
          </cell>
        </row>
        <row r="532">
          <cell r="B532" t="str">
            <v>Kabler, Danielle</v>
          </cell>
          <cell r="C532">
            <v>6484669</v>
          </cell>
        </row>
        <row r="533">
          <cell r="B533" t="str">
            <v>Kalafatich, Steven</v>
          </cell>
          <cell r="C533">
            <v>8011006</v>
          </cell>
        </row>
        <row r="534">
          <cell r="B534" t="str">
            <v>Kalkbrenner, Steven</v>
          </cell>
          <cell r="C534">
            <v>7172063</v>
          </cell>
        </row>
        <row r="535">
          <cell r="B535" t="str">
            <v>Kanchanavibools, Ann</v>
          </cell>
          <cell r="C535">
            <v>5635248</v>
          </cell>
        </row>
        <row r="536">
          <cell r="B536" t="str">
            <v>Karahalios, Michelle</v>
          </cell>
          <cell r="C536">
            <v>7546328</v>
          </cell>
        </row>
        <row r="537">
          <cell r="B537" t="str">
            <v>Keller, Davon</v>
          </cell>
          <cell r="C537">
            <v>7097774</v>
          </cell>
        </row>
        <row r="538">
          <cell r="B538" t="str">
            <v>Kendig, William</v>
          </cell>
          <cell r="C538">
            <v>5767876</v>
          </cell>
        </row>
        <row r="539">
          <cell r="B539" t="str">
            <v>Kibbe, Sara</v>
          </cell>
          <cell r="C539">
            <v>8011049</v>
          </cell>
        </row>
        <row r="540">
          <cell r="B540" t="str">
            <v>Kilmer, Judith</v>
          </cell>
          <cell r="C540">
            <v>6215357</v>
          </cell>
        </row>
        <row r="541">
          <cell r="B541" t="str">
            <v>Kimble, Kevin</v>
          </cell>
          <cell r="C541">
            <v>7601634</v>
          </cell>
        </row>
        <row r="542">
          <cell r="B542" t="str">
            <v>King, Tony</v>
          </cell>
          <cell r="C542">
            <v>8112988</v>
          </cell>
        </row>
        <row r="543">
          <cell r="B543" t="str">
            <v>Kingsnorth, John</v>
          </cell>
          <cell r="C543">
            <v>7830490</v>
          </cell>
        </row>
        <row r="544">
          <cell r="B544" t="str">
            <v>Kinney, Maisha</v>
          </cell>
          <cell r="C544">
            <v>7604100</v>
          </cell>
        </row>
        <row r="545">
          <cell r="B545" t="str">
            <v>Kirk, John</v>
          </cell>
          <cell r="C545">
            <v>8011076</v>
          </cell>
        </row>
        <row r="546">
          <cell r="B546" t="str">
            <v>Kirkpatrick, Casandra</v>
          </cell>
          <cell r="C546">
            <v>5518154</v>
          </cell>
        </row>
        <row r="547">
          <cell r="B547" t="str">
            <v>Klein, George</v>
          </cell>
          <cell r="C547">
            <v>6606381</v>
          </cell>
        </row>
        <row r="548">
          <cell r="B548" t="str">
            <v>Klick, Adam</v>
          </cell>
          <cell r="C548">
            <v>5169636</v>
          </cell>
        </row>
        <row r="549">
          <cell r="B549" t="str">
            <v>Korba, Ralph</v>
          </cell>
          <cell r="C549">
            <v>6904882</v>
          </cell>
        </row>
        <row r="550">
          <cell r="B550" t="str">
            <v>Kornbaum, Allen</v>
          </cell>
          <cell r="C550">
            <v>6685578</v>
          </cell>
        </row>
        <row r="551">
          <cell r="B551" t="str">
            <v>Kosco, Gary</v>
          </cell>
          <cell r="C551">
            <v>8011107</v>
          </cell>
        </row>
        <row r="552">
          <cell r="B552" t="str">
            <v>Kosco, Steve</v>
          </cell>
          <cell r="C552">
            <v>8011108</v>
          </cell>
        </row>
        <row r="553">
          <cell r="B553" t="str">
            <v>Kosman, David</v>
          </cell>
          <cell r="C553">
            <v>6605556</v>
          </cell>
        </row>
        <row r="554">
          <cell r="B554" t="str">
            <v>Kotez, Kenneth</v>
          </cell>
          <cell r="C554">
            <v>7182227</v>
          </cell>
        </row>
        <row r="555">
          <cell r="B555" t="str">
            <v>Krane, Sharon</v>
          </cell>
          <cell r="C555">
            <v>6215732</v>
          </cell>
        </row>
        <row r="556">
          <cell r="B556" t="str">
            <v>Kretzchmar, Douglas</v>
          </cell>
          <cell r="C556">
            <v>5913611</v>
          </cell>
        </row>
        <row r="557">
          <cell r="B557" t="str">
            <v>Kusama, Eugene</v>
          </cell>
          <cell r="C557">
            <v>6144133</v>
          </cell>
        </row>
        <row r="558">
          <cell r="B558" t="str">
            <v>Lachapelle, Paul</v>
          </cell>
          <cell r="C558">
            <v>6607961</v>
          </cell>
        </row>
        <row r="559">
          <cell r="B559" t="str">
            <v>Laine, Stephanie</v>
          </cell>
          <cell r="C559">
            <v>6563902</v>
          </cell>
        </row>
        <row r="560">
          <cell r="B560" t="str">
            <v>Landeros, John</v>
          </cell>
          <cell r="C560">
            <v>8012022</v>
          </cell>
        </row>
        <row r="561">
          <cell r="B561" t="str">
            <v>Landregan, Patricia</v>
          </cell>
          <cell r="C561">
            <v>8012202</v>
          </cell>
        </row>
        <row r="562">
          <cell r="B562" t="str">
            <v>Landry, Reginald</v>
          </cell>
          <cell r="C562">
            <v>6120778</v>
          </cell>
        </row>
        <row r="563">
          <cell r="B563" t="str">
            <v>Lane, Purnell</v>
          </cell>
          <cell r="C563">
            <v>7401886</v>
          </cell>
        </row>
        <row r="564">
          <cell r="B564" t="str">
            <v>Langley, Ricky</v>
          </cell>
          <cell r="C564">
            <v>7096728</v>
          </cell>
        </row>
        <row r="565">
          <cell r="B565" t="str">
            <v>Langston, Teresa</v>
          </cell>
          <cell r="C565">
            <v>6144497</v>
          </cell>
        </row>
        <row r="566">
          <cell r="B566" t="str">
            <v>Latu, Greg</v>
          </cell>
          <cell r="C566">
            <v>6195559</v>
          </cell>
        </row>
        <row r="567">
          <cell r="B567" t="str">
            <v>Lautrup, Heather</v>
          </cell>
          <cell r="C567">
            <v>6804946</v>
          </cell>
        </row>
        <row r="568">
          <cell r="B568" t="str">
            <v>Lawler, Karen</v>
          </cell>
          <cell r="C568">
            <v>7178081</v>
          </cell>
        </row>
        <row r="569">
          <cell r="B569" t="str">
            <v>Lawrence, Liguori</v>
          </cell>
          <cell r="C569">
            <v>6144695</v>
          </cell>
        </row>
        <row r="570">
          <cell r="B570" t="str">
            <v>Leas, Joseph</v>
          </cell>
          <cell r="C570">
            <v>6402084</v>
          </cell>
        </row>
        <row r="571">
          <cell r="B571" t="str">
            <v>Lecave, Denise</v>
          </cell>
          <cell r="C571">
            <v>7180190</v>
          </cell>
        </row>
        <row r="572">
          <cell r="B572" t="str">
            <v>Lee, Hae-Jung</v>
          </cell>
          <cell r="C572">
            <v>6120083</v>
          </cell>
        </row>
        <row r="573">
          <cell r="B573" t="str">
            <v>Lee, Kayla</v>
          </cell>
          <cell r="C573">
            <v>6995460</v>
          </cell>
        </row>
        <row r="574">
          <cell r="B574" t="str">
            <v>Lee, William</v>
          </cell>
          <cell r="C574">
            <v>6144273</v>
          </cell>
        </row>
        <row r="575">
          <cell r="B575" t="str">
            <v>Lehoy, John</v>
          </cell>
          <cell r="C575">
            <v>6258330</v>
          </cell>
        </row>
        <row r="576">
          <cell r="B576" t="str">
            <v>Lehrer, Jason</v>
          </cell>
          <cell r="C576">
            <v>5511258</v>
          </cell>
        </row>
        <row r="577">
          <cell r="B577" t="str">
            <v>Leiva, Ryan Anthony</v>
          </cell>
          <cell r="C577">
            <v>7312017</v>
          </cell>
        </row>
        <row r="578">
          <cell r="B578" t="str">
            <v>Lesner, Robert</v>
          </cell>
          <cell r="C578">
            <v>6196981</v>
          </cell>
        </row>
        <row r="579">
          <cell r="B579" t="str">
            <v>Lester, Perry</v>
          </cell>
          <cell r="C579">
            <v>7407188</v>
          </cell>
        </row>
        <row r="580">
          <cell r="B580" t="str">
            <v>Lew, Melinda</v>
          </cell>
          <cell r="C580">
            <v>8012101</v>
          </cell>
        </row>
        <row r="581">
          <cell r="B581" t="str">
            <v>Lewis, Frances</v>
          </cell>
          <cell r="C581">
            <v>8012106</v>
          </cell>
        </row>
        <row r="582">
          <cell r="B582" t="str">
            <v>Libbey, Charles</v>
          </cell>
          <cell r="C582">
            <v>6406996</v>
          </cell>
        </row>
        <row r="583">
          <cell r="B583" t="str">
            <v>Lincome, Travell</v>
          </cell>
          <cell r="C583">
            <v>7434823</v>
          </cell>
        </row>
        <row r="584">
          <cell r="B584" t="str">
            <v>Lindsay, Douglas</v>
          </cell>
          <cell r="C584">
            <v>7832975</v>
          </cell>
        </row>
        <row r="585">
          <cell r="B585" t="str">
            <v>Little, Friedrich</v>
          </cell>
          <cell r="C585">
            <v>7799946</v>
          </cell>
        </row>
        <row r="586">
          <cell r="B586" t="str">
            <v>Llanes, Adrian</v>
          </cell>
          <cell r="C586">
            <v>7335729</v>
          </cell>
        </row>
        <row r="587">
          <cell r="B587" t="str">
            <v>Lochman, MaryBeth</v>
          </cell>
          <cell r="C587">
            <v>6710549</v>
          </cell>
        </row>
        <row r="588">
          <cell r="B588" t="str">
            <v>Long, Kathryn</v>
          </cell>
          <cell r="C588">
            <v>6158435</v>
          </cell>
        </row>
        <row r="589">
          <cell r="B589" t="str">
            <v>Lopez, Cirilo</v>
          </cell>
          <cell r="C589">
            <v>6708707</v>
          </cell>
        </row>
        <row r="590">
          <cell r="B590" t="str">
            <v>Lopez, Estrellita</v>
          </cell>
          <cell r="C590">
            <v>6280799</v>
          </cell>
        </row>
        <row r="591">
          <cell r="B591" t="str">
            <v>Lopez, Jesus</v>
          </cell>
          <cell r="C591">
            <v>7596344</v>
          </cell>
        </row>
        <row r="592">
          <cell r="B592" t="str">
            <v>Lopez, John</v>
          </cell>
          <cell r="C592">
            <v>6994688</v>
          </cell>
        </row>
        <row r="593">
          <cell r="B593" t="str">
            <v>Lopez, Jose</v>
          </cell>
          <cell r="C593">
            <v>7897246</v>
          </cell>
        </row>
        <row r="594">
          <cell r="B594" t="str">
            <v>Loustalot, Kimberly</v>
          </cell>
          <cell r="C594">
            <v>7179048</v>
          </cell>
        </row>
        <row r="595">
          <cell r="B595" t="str">
            <v>Love, Eugene</v>
          </cell>
          <cell r="C595">
            <v>8105166</v>
          </cell>
        </row>
        <row r="596">
          <cell r="B596" t="str">
            <v>Love, June</v>
          </cell>
          <cell r="C596">
            <v>6144646</v>
          </cell>
        </row>
        <row r="597">
          <cell r="B597" t="str">
            <v>Lowman, Anthony</v>
          </cell>
          <cell r="C597">
            <v>6466495</v>
          </cell>
        </row>
        <row r="598">
          <cell r="B598" t="str">
            <v>Luban, Lisa</v>
          </cell>
          <cell r="C598">
            <v>6039408</v>
          </cell>
        </row>
        <row r="599">
          <cell r="B599" t="str">
            <v>Lucas, Mary</v>
          </cell>
          <cell r="C599">
            <v>6804268</v>
          </cell>
        </row>
        <row r="600">
          <cell r="B600" t="str">
            <v>Lujan, Jeremey</v>
          </cell>
          <cell r="C600">
            <v>7176336</v>
          </cell>
        </row>
        <row r="601">
          <cell r="B601" t="str">
            <v>Luna, Andrew J</v>
          </cell>
          <cell r="C601">
            <v>7314118</v>
          </cell>
        </row>
        <row r="602">
          <cell r="B602" t="str">
            <v>Lunsford, Mina</v>
          </cell>
          <cell r="C602">
            <v>4800546</v>
          </cell>
        </row>
        <row r="603">
          <cell r="B603" t="str">
            <v>Lusby, Adam</v>
          </cell>
          <cell r="C603">
            <v>6406276</v>
          </cell>
        </row>
        <row r="604">
          <cell r="B604" t="str">
            <v>Madden, Jose</v>
          </cell>
          <cell r="C604">
            <v>6999438</v>
          </cell>
        </row>
        <row r="605">
          <cell r="B605" t="str">
            <v>Madrid, John</v>
          </cell>
          <cell r="C605">
            <v>5962238</v>
          </cell>
        </row>
        <row r="606">
          <cell r="B606" t="str">
            <v>Magat, Rustom</v>
          </cell>
          <cell r="C606">
            <v>8101440</v>
          </cell>
        </row>
        <row r="607">
          <cell r="B607" t="str">
            <v>Magee, Allen</v>
          </cell>
          <cell r="C607">
            <v>6144794</v>
          </cell>
        </row>
        <row r="608">
          <cell r="B608" t="str">
            <v>Mailliard, Eve</v>
          </cell>
          <cell r="C608">
            <v>6123020</v>
          </cell>
        </row>
        <row r="609">
          <cell r="B609" t="str">
            <v>Malachowski, Michael</v>
          </cell>
          <cell r="C609">
            <v>5814884</v>
          </cell>
        </row>
        <row r="610">
          <cell r="B610" t="str">
            <v>Maldonado, Reynaldo</v>
          </cell>
          <cell r="C610">
            <v>6533459</v>
          </cell>
        </row>
        <row r="611">
          <cell r="B611" t="str">
            <v>Malinovsky, Edita</v>
          </cell>
          <cell r="C611">
            <v>6144869</v>
          </cell>
        </row>
        <row r="612">
          <cell r="B612" t="str">
            <v>Malter, Scott</v>
          </cell>
          <cell r="C612">
            <v>6144968</v>
          </cell>
        </row>
        <row r="613">
          <cell r="B613" t="str">
            <v>Mandell, Harold</v>
          </cell>
          <cell r="C613">
            <v>6635951</v>
          </cell>
        </row>
        <row r="614">
          <cell r="B614" t="str">
            <v>Mandolfo, David</v>
          </cell>
          <cell r="C614">
            <v>6123749</v>
          </cell>
        </row>
        <row r="615">
          <cell r="B615" t="str">
            <v>Maniss, Richard</v>
          </cell>
          <cell r="C615">
            <v>5406178</v>
          </cell>
        </row>
        <row r="616">
          <cell r="B616" t="str">
            <v>Manley, Michael</v>
          </cell>
          <cell r="C616">
            <v>7925178</v>
          </cell>
        </row>
        <row r="617">
          <cell r="B617" t="str">
            <v>Mann, Joy</v>
          </cell>
          <cell r="C617">
            <v>6802765</v>
          </cell>
        </row>
        <row r="618">
          <cell r="B618" t="str">
            <v>Manriquez, Alma</v>
          </cell>
          <cell r="C618">
            <v>5855416</v>
          </cell>
        </row>
        <row r="619">
          <cell r="B619" t="str">
            <v>Manry, Karen</v>
          </cell>
          <cell r="C619">
            <v>8013049</v>
          </cell>
        </row>
        <row r="620">
          <cell r="B620" t="str">
            <v>Manuntag, Rosalind</v>
          </cell>
          <cell r="C620">
            <v>5493598</v>
          </cell>
        </row>
        <row r="621">
          <cell r="B621" t="str">
            <v>Margolin, Robert</v>
          </cell>
          <cell r="C621">
            <v>6564777</v>
          </cell>
        </row>
        <row r="622">
          <cell r="B622" t="str">
            <v>Markeson, Karen</v>
          </cell>
          <cell r="C622">
            <v>6807153</v>
          </cell>
        </row>
        <row r="623">
          <cell r="B623" t="str">
            <v>Markham, Charles</v>
          </cell>
          <cell r="C623">
            <v>7839103</v>
          </cell>
        </row>
        <row r="624">
          <cell r="B624" t="str">
            <v>Martens, Paula</v>
          </cell>
          <cell r="C624">
            <v>6603352</v>
          </cell>
        </row>
        <row r="625">
          <cell r="B625" t="str">
            <v>Martin, Dmarrhae</v>
          </cell>
          <cell r="C625">
            <v>6476853</v>
          </cell>
        </row>
        <row r="626">
          <cell r="B626" t="str">
            <v>Martin, Ronald</v>
          </cell>
          <cell r="C626">
            <v>7401277</v>
          </cell>
        </row>
        <row r="627">
          <cell r="B627" t="str">
            <v>Martin, Steven</v>
          </cell>
          <cell r="C627">
            <v>6145304</v>
          </cell>
        </row>
        <row r="628">
          <cell r="B628" t="str">
            <v>Martinez, Christopher</v>
          </cell>
          <cell r="C628">
            <v>6048453</v>
          </cell>
        </row>
        <row r="629">
          <cell r="B629" t="str">
            <v>Martinez, Daniel</v>
          </cell>
          <cell r="C629">
            <v>6536379</v>
          </cell>
        </row>
        <row r="630">
          <cell r="B630" t="str">
            <v>Martinez, Erving</v>
          </cell>
          <cell r="C630">
            <v>8029962</v>
          </cell>
        </row>
        <row r="631">
          <cell r="B631" t="str">
            <v>Martinez, Geronimo</v>
          </cell>
          <cell r="C631">
            <v>7909505</v>
          </cell>
        </row>
        <row r="632">
          <cell r="B632" t="str">
            <v>Martinez, Joel</v>
          </cell>
          <cell r="C632">
            <v>6402832</v>
          </cell>
        </row>
        <row r="633">
          <cell r="B633" t="str">
            <v>Martinez, Olga</v>
          </cell>
          <cell r="C633">
            <v>1976622</v>
          </cell>
        </row>
        <row r="634">
          <cell r="B634" t="str">
            <v>Mason, Cecilia</v>
          </cell>
          <cell r="C634">
            <v>8013106</v>
          </cell>
        </row>
        <row r="635">
          <cell r="B635" t="str">
            <v>Mason, Edward</v>
          </cell>
          <cell r="C635">
            <v>5037812</v>
          </cell>
        </row>
        <row r="636">
          <cell r="B636" t="str">
            <v>Masterjohn, Kathryn</v>
          </cell>
          <cell r="C636">
            <v>6145411</v>
          </cell>
        </row>
        <row r="637">
          <cell r="B637" t="str">
            <v>Masterjohn, Nikki</v>
          </cell>
          <cell r="C637">
            <v>6145429</v>
          </cell>
        </row>
        <row r="638">
          <cell r="B638" t="str">
            <v>Mathison, William</v>
          </cell>
          <cell r="C638">
            <v>6803549</v>
          </cell>
        </row>
        <row r="639">
          <cell r="B639" t="str">
            <v>Matsumoto, Tatsumi</v>
          </cell>
          <cell r="C639">
            <v>8013114</v>
          </cell>
        </row>
        <row r="640">
          <cell r="B640" t="str">
            <v>Maxwell, Catina</v>
          </cell>
          <cell r="C640">
            <v>6499706</v>
          </cell>
        </row>
        <row r="641">
          <cell r="B641" t="str">
            <v>Maxwell, Mekala</v>
          </cell>
          <cell r="C641">
            <v>6497397</v>
          </cell>
        </row>
        <row r="642">
          <cell r="B642" t="str">
            <v>Mays, Yeshua</v>
          </cell>
          <cell r="C642">
            <v>6481872</v>
          </cell>
        </row>
        <row r="643">
          <cell r="B643" t="str">
            <v>Mazariego, Karina</v>
          </cell>
          <cell r="C643">
            <v>6145486</v>
          </cell>
        </row>
        <row r="644">
          <cell r="B644" t="str">
            <v>Mccain, Brian</v>
          </cell>
          <cell r="C644">
            <v>6900407</v>
          </cell>
        </row>
        <row r="645">
          <cell r="B645" t="str">
            <v>Mccarthy, Patrick</v>
          </cell>
          <cell r="C645">
            <v>6122220</v>
          </cell>
        </row>
        <row r="646">
          <cell r="B646" t="str">
            <v>Mcdonald, Brian</v>
          </cell>
          <cell r="C646">
            <v>7403802</v>
          </cell>
        </row>
        <row r="647">
          <cell r="B647" t="str">
            <v>Mcfenn, Charles</v>
          </cell>
          <cell r="C647">
            <v>6402401</v>
          </cell>
        </row>
        <row r="648">
          <cell r="B648" t="str">
            <v>McGee, Ryan</v>
          </cell>
          <cell r="C648">
            <v>6874927</v>
          </cell>
        </row>
        <row r="649">
          <cell r="B649" t="str">
            <v>Mcginley, John</v>
          </cell>
          <cell r="C649">
            <v>7304985</v>
          </cell>
        </row>
        <row r="650">
          <cell r="B650" t="str">
            <v>Mcivor, Sandra</v>
          </cell>
          <cell r="C650">
            <v>6123095</v>
          </cell>
        </row>
        <row r="651">
          <cell r="B651" t="str">
            <v>Mckenna, Cynthia</v>
          </cell>
          <cell r="C651">
            <v>7179087</v>
          </cell>
        </row>
        <row r="652">
          <cell r="B652" t="str">
            <v>Mclain, Andrew</v>
          </cell>
          <cell r="C652">
            <v>6804993</v>
          </cell>
        </row>
        <row r="653">
          <cell r="B653" t="str">
            <v>Mclean, William</v>
          </cell>
          <cell r="C653">
            <v>7200258</v>
          </cell>
        </row>
        <row r="654">
          <cell r="B654" t="str">
            <v>Meador, Robert</v>
          </cell>
          <cell r="C654">
            <v>6144737</v>
          </cell>
        </row>
        <row r="655">
          <cell r="B655" t="str">
            <v>Medellin, Lupe</v>
          </cell>
          <cell r="C655">
            <v>7405896</v>
          </cell>
        </row>
        <row r="656">
          <cell r="B656" t="str">
            <v>Mejia, Vincent</v>
          </cell>
          <cell r="C656">
            <v>6711241</v>
          </cell>
        </row>
        <row r="657">
          <cell r="B657" t="str">
            <v>Melgoza, Luis</v>
          </cell>
          <cell r="C657">
            <v>8013201</v>
          </cell>
        </row>
        <row r="658">
          <cell r="B658" t="str">
            <v>Melin, Sharon</v>
          </cell>
          <cell r="C658">
            <v>8013203</v>
          </cell>
        </row>
        <row r="659">
          <cell r="B659" t="str">
            <v>Mellman, Theresa</v>
          </cell>
          <cell r="C659">
            <v>6144927</v>
          </cell>
        </row>
        <row r="660">
          <cell r="B660" t="str">
            <v>Mendez, Jose</v>
          </cell>
          <cell r="C660">
            <v>6575418</v>
          </cell>
        </row>
        <row r="661">
          <cell r="B661" t="str">
            <v>Meraz, Inez</v>
          </cell>
          <cell r="C661">
            <v>6726129</v>
          </cell>
        </row>
        <row r="662">
          <cell r="B662" t="str">
            <v>Mesa, Alex</v>
          </cell>
          <cell r="C662">
            <v>5366406</v>
          </cell>
        </row>
        <row r="663">
          <cell r="B663" t="str">
            <v>Mettler, Carsten</v>
          </cell>
          <cell r="C663">
            <v>7199807</v>
          </cell>
        </row>
        <row r="664">
          <cell r="B664" t="str">
            <v>Mikucki, Frank</v>
          </cell>
          <cell r="C664">
            <v>7901149</v>
          </cell>
        </row>
        <row r="665">
          <cell r="B665" t="str">
            <v>Milburn, Chase</v>
          </cell>
          <cell r="C665">
            <v>8111294</v>
          </cell>
        </row>
        <row r="666">
          <cell r="B666" t="str">
            <v>Miles, Kim</v>
          </cell>
          <cell r="C666">
            <v>5259456</v>
          </cell>
        </row>
        <row r="667">
          <cell r="B667" t="str">
            <v>Miller, Delton</v>
          </cell>
          <cell r="C667">
            <v>5176276</v>
          </cell>
        </row>
        <row r="668">
          <cell r="B668" t="str">
            <v>Miller, James</v>
          </cell>
          <cell r="C668">
            <v>6603361</v>
          </cell>
        </row>
        <row r="669">
          <cell r="B669" t="str">
            <v>Miller, Susan</v>
          </cell>
          <cell r="C669">
            <v>8013255</v>
          </cell>
        </row>
        <row r="670">
          <cell r="B670" t="str">
            <v>Minnich, Russell</v>
          </cell>
          <cell r="C670">
            <v>6214310</v>
          </cell>
        </row>
        <row r="671">
          <cell r="B671" t="str">
            <v>Mintiens, Michael</v>
          </cell>
          <cell r="C671">
            <v>7405068</v>
          </cell>
        </row>
        <row r="672">
          <cell r="B672" t="str">
            <v>Minton, Jennifer</v>
          </cell>
          <cell r="C672">
            <v>6608196</v>
          </cell>
        </row>
        <row r="673">
          <cell r="B673" t="str">
            <v>Mitchell, Michele</v>
          </cell>
          <cell r="C673">
            <v>6145445</v>
          </cell>
        </row>
        <row r="674">
          <cell r="B674" t="str">
            <v>Mitchell, Sheryllyn</v>
          </cell>
          <cell r="C674">
            <v>8013275</v>
          </cell>
        </row>
        <row r="675">
          <cell r="B675" t="str">
            <v>Mitropoulos, Peter</v>
          </cell>
          <cell r="C675">
            <v>5815972</v>
          </cell>
        </row>
        <row r="676">
          <cell r="B676" t="str">
            <v>Moffett, Chisa</v>
          </cell>
          <cell r="C676">
            <v>8096639</v>
          </cell>
        </row>
        <row r="677">
          <cell r="B677" t="str">
            <v>Molina, Jason</v>
          </cell>
          <cell r="C677">
            <v>6020648</v>
          </cell>
        </row>
        <row r="678">
          <cell r="B678" t="str">
            <v>Montella, Thomas</v>
          </cell>
          <cell r="C678">
            <v>6935099</v>
          </cell>
        </row>
        <row r="679">
          <cell r="B679" t="str">
            <v>Moodie, Jason</v>
          </cell>
          <cell r="C679">
            <v>7092577</v>
          </cell>
        </row>
        <row r="680">
          <cell r="B680" t="str">
            <v>Moore, Anthony</v>
          </cell>
          <cell r="C680">
            <v>7698407</v>
          </cell>
        </row>
        <row r="681">
          <cell r="B681" t="str">
            <v>Moore, Derek</v>
          </cell>
          <cell r="C681">
            <v>6461253</v>
          </cell>
        </row>
        <row r="682">
          <cell r="B682" t="str">
            <v>Mora, Jose</v>
          </cell>
          <cell r="C682">
            <v>6124234</v>
          </cell>
        </row>
        <row r="683">
          <cell r="B683" t="str">
            <v>Morales, Alicia</v>
          </cell>
          <cell r="C683">
            <v>6641074</v>
          </cell>
        </row>
        <row r="684">
          <cell r="B684" t="str">
            <v>Morales, Miriam</v>
          </cell>
          <cell r="C684">
            <v>7315738</v>
          </cell>
        </row>
        <row r="685">
          <cell r="B685" t="str">
            <v>Moreland, Sancie</v>
          </cell>
          <cell r="C685">
            <v>6701834</v>
          </cell>
        </row>
        <row r="686">
          <cell r="B686" t="str">
            <v>Morgan, Patrick</v>
          </cell>
          <cell r="C686">
            <v>6400599</v>
          </cell>
        </row>
        <row r="687">
          <cell r="B687" t="str">
            <v>Morris, Nathan</v>
          </cell>
          <cell r="C687">
            <v>6404305</v>
          </cell>
        </row>
        <row r="688">
          <cell r="B688" t="str">
            <v>Morris, Shirley</v>
          </cell>
          <cell r="C688">
            <v>6802114</v>
          </cell>
        </row>
        <row r="689">
          <cell r="B689" t="str">
            <v>Morrow, Judith</v>
          </cell>
          <cell r="C689">
            <v>6221259</v>
          </cell>
        </row>
        <row r="690">
          <cell r="B690" t="str">
            <v>Moskowitz, Jonah</v>
          </cell>
          <cell r="C690">
            <v>6145361</v>
          </cell>
        </row>
        <row r="691">
          <cell r="B691" t="str">
            <v>Mosley, Laura</v>
          </cell>
          <cell r="C691">
            <v>6462170</v>
          </cell>
        </row>
        <row r="692">
          <cell r="B692" t="str">
            <v>Moulton, Sean</v>
          </cell>
          <cell r="C692">
            <v>8013388</v>
          </cell>
        </row>
        <row r="693">
          <cell r="B693" t="str">
            <v>Mullen, Lawrence</v>
          </cell>
          <cell r="C693">
            <v>6144919</v>
          </cell>
        </row>
        <row r="694">
          <cell r="B694" t="str">
            <v>Mumolo, Stella</v>
          </cell>
          <cell r="C694">
            <v>7403986</v>
          </cell>
        </row>
        <row r="695">
          <cell r="B695" t="str">
            <v>Mundine, Ronnesha</v>
          </cell>
          <cell r="C695">
            <v>5839170</v>
          </cell>
        </row>
        <row r="696">
          <cell r="B696" t="str">
            <v>Munoz, Macario</v>
          </cell>
          <cell r="C696">
            <v>6218930</v>
          </cell>
        </row>
        <row r="697">
          <cell r="B697" t="str">
            <v>Murolo, Alexander</v>
          </cell>
          <cell r="C697">
            <v>6869841</v>
          </cell>
        </row>
        <row r="698">
          <cell r="B698" t="str">
            <v>Murphy, Matthew</v>
          </cell>
          <cell r="C698">
            <v>7839251</v>
          </cell>
        </row>
        <row r="699">
          <cell r="B699" t="str">
            <v>Murray, Ashley</v>
          </cell>
          <cell r="C699">
            <v>5966809</v>
          </cell>
        </row>
        <row r="700">
          <cell r="B700" t="str">
            <v>Murray, Dennis</v>
          </cell>
          <cell r="C700">
            <v>7021389</v>
          </cell>
        </row>
        <row r="701">
          <cell r="B701" t="str">
            <v>Napolitano, Angela</v>
          </cell>
          <cell r="C701">
            <v>7302045</v>
          </cell>
        </row>
        <row r="702">
          <cell r="B702" t="str">
            <v>Naylor, Craig</v>
          </cell>
          <cell r="C702">
            <v>7547193</v>
          </cell>
        </row>
        <row r="703">
          <cell r="B703" t="str">
            <v>Negrete, Ruben</v>
          </cell>
          <cell r="C703">
            <v>6409253</v>
          </cell>
        </row>
        <row r="704">
          <cell r="B704" t="str">
            <v>Nelsen, Karin</v>
          </cell>
          <cell r="C704">
            <v>6606874</v>
          </cell>
        </row>
        <row r="705">
          <cell r="B705" t="str">
            <v>Nelson Jr, Ralph John Rober</v>
          </cell>
          <cell r="C705">
            <v>7176200</v>
          </cell>
        </row>
        <row r="706">
          <cell r="B706" t="str">
            <v>Nelson, Wesley</v>
          </cell>
          <cell r="C706">
            <v>6040398</v>
          </cell>
        </row>
        <row r="707">
          <cell r="B707" t="str">
            <v>Nesbit Iii, Joseph Willie</v>
          </cell>
          <cell r="C707">
            <v>7144374</v>
          </cell>
        </row>
        <row r="708">
          <cell r="B708" t="str">
            <v>Neshime, Kristin</v>
          </cell>
          <cell r="C708">
            <v>7841851</v>
          </cell>
        </row>
        <row r="709">
          <cell r="B709" t="str">
            <v>Neuwald, Gregory</v>
          </cell>
          <cell r="C709">
            <v>6565147</v>
          </cell>
        </row>
        <row r="710">
          <cell r="B710" t="str">
            <v>Newman, Brandon</v>
          </cell>
          <cell r="C710">
            <v>6718878</v>
          </cell>
        </row>
        <row r="711">
          <cell r="B711" t="str">
            <v>Newman, Donald</v>
          </cell>
          <cell r="C711">
            <v>6565188</v>
          </cell>
        </row>
        <row r="712">
          <cell r="B712" t="str">
            <v>Newson, Joseph</v>
          </cell>
          <cell r="C712">
            <v>8014308</v>
          </cell>
        </row>
        <row r="713">
          <cell r="B713" t="str">
            <v>Nielson, Kirk</v>
          </cell>
          <cell r="C713">
            <v>6706503</v>
          </cell>
        </row>
        <row r="714">
          <cell r="B714" t="str">
            <v>Nietschy, Monica</v>
          </cell>
          <cell r="C714">
            <v>8014045</v>
          </cell>
        </row>
        <row r="715">
          <cell r="B715" t="str">
            <v>Nilsson, Mark</v>
          </cell>
          <cell r="C715">
            <v>7178102</v>
          </cell>
        </row>
        <row r="716">
          <cell r="B716" t="str">
            <v>Noha, Katherine</v>
          </cell>
          <cell r="C716">
            <v>6145577</v>
          </cell>
        </row>
        <row r="717">
          <cell r="B717" t="str">
            <v>Norris, Richard</v>
          </cell>
          <cell r="C717">
            <v>8014058</v>
          </cell>
        </row>
        <row r="718">
          <cell r="B718" t="str">
            <v>Norwood, Jason</v>
          </cell>
          <cell r="C718">
            <v>6801167</v>
          </cell>
        </row>
        <row r="719">
          <cell r="B719" t="str">
            <v>Noval, Frank</v>
          </cell>
          <cell r="C719">
            <v>6024053</v>
          </cell>
        </row>
        <row r="720">
          <cell r="B720" t="str">
            <v>Novotny, Susan</v>
          </cell>
          <cell r="C720">
            <v>7121007</v>
          </cell>
        </row>
        <row r="721">
          <cell r="B721" t="str">
            <v>Nunez, Florita</v>
          </cell>
          <cell r="C721">
            <v>7309977</v>
          </cell>
        </row>
        <row r="722">
          <cell r="B722" t="str">
            <v>Oakley, Julie</v>
          </cell>
          <cell r="C722">
            <v>5170926</v>
          </cell>
        </row>
        <row r="723">
          <cell r="B723" t="str">
            <v>Oboyle, Beverly</v>
          </cell>
          <cell r="C723">
            <v>6127153</v>
          </cell>
        </row>
        <row r="724">
          <cell r="B724" t="str">
            <v>Ocampo, Jocelyn</v>
          </cell>
          <cell r="C724">
            <v>7316518</v>
          </cell>
        </row>
        <row r="725">
          <cell r="B725" t="str">
            <v>Ochoa-Ceja, Manuel</v>
          </cell>
          <cell r="C725">
            <v>8009418</v>
          </cell>
        </row>
        <row r="726">
          <cell r="B726" t="str">
            <v>Olivier, Carolyn</v>
          </cell>
          <cell r="C726">
            <v>6126981</v>
          </cell>
        </row>
        <row r="727">
          <cell r="B727" t="str">
            <v>Olsen, Anna</v>
          </cell>
          <cell r="C727">
            <v>6145759</v>
          </cell>
        </row>
        <row r="728">
          <cell r="B728" t="str">
            <v>O'Neill, Michael</v>
          </cell>
          <cell r="C728">
            <v>6476146</v>
          </cell>
        </row>
        <row r="729">
          <cell r="B729" t="str">
            <v>Orozco, Paul</v>
          </cell>
          <cell r="C729">
            <v>6711958</v>
          </cell>
        </row>
        <row r="730">
          <cell r="B730" t="str">
            <v>Orsi, Daniel</v>
          </cell>
          <cell r="C730">
            <v>8015044</v>
          </cell>
        </row>
        <row r="731">
          <cell r="B731" t="str">
            <v>Ortega, Dion</v>
          </cell>
          <cell r="C731">
            <v>7528516</v>
          </cell>
        </row>
        <row r="732">
          <cell r="B732" t="str">
            <v>Ortega, Raquel</v>
          </cell>
          <cell r="C732">
            <v>7404213</v>
          </cell>
        </row>
        <row r="733">
          <cell r="B733" t="str">
            <v>Ortega, Selena</v>
          </cell>
          <cell r="C733">
            <v>5664339</v>
          </cell>
        </row>
        <row r="734">
          <cell r="B734" t="str">
            <v>Ortiz, Eveylyn</v>
          </cell>
          <cell r="C734">
            <v>7600574</v>
          </cell>
        </row>
        <row r="735">
          <cell r="B735" t="str">
            <v>Ostil, Brandon</v>
          </cell>
          <cell r="C735">
            <v>5039718</v>
          </cell>
        </row>
        <row r="736">
          <cell r="B736" t="str">
            <v>Outmans, Armony</v>
          </cell>
          <cell r="C736">
            <v>6806354</v>
          </cell>
        </row>
        <row r="737">
          <cell r="B737" t="str">
            <v>Pacheco, Jason</v>
          </cell>
          <cell r="C737">
            <v>8016001</v>
          </cell>
        </row>
        <row r="738">
          <cell r="B738" t="str">
            <v>Pacheco, Timothy</v>
          </cell>
          <cell r="C738">
            <v>6801141</v>
          </cell>
        </row>
        <row r="739">
          <cell r="B739" t="str">
            <v>Paiz, Gerardo</v>
          </cell>
          <cell r="C739">
            <v>6576826</v>
          </cell>
        </row>
        <row r="740">
          <cell r="B740" t="str">
            <v>Pal, Saron</v>
          </cell>
          <cell r="C740">
            <v>7602229</v>
          </cell>
        </row>
        <row r="741">
          <cell r="B741" t="str">
            <v>Palisi, Tabitha</v>
          </cell>
          <cell r="C741">
            <v>6281934</v>
          </cell>
        </row>
        <row r="742">
          <cell r="B742" t="str">
            <v>Pankey, Jeffrey</v>
          </cell>
          <cell r="C742">
            <v>6412356</v>
          </cell>
        </row>
        <row r="743">
          <cell r="B743" t="str">
            <v>Paris, Rene</v>
          </cell>
          <cell r="C743">
            <v>7412388</v>
          </cell>
        </row>
        <row r="744">
          <cell r="B744" t="str">
            <v>Parker, Jason</v>
          </cell>
          <cell r="C744">
            <v>7492248</v>
          </cell>
        </row>
        <row r="745">
          <cell r="B745" t="str">
            <v>Parker, Robert</v>
          </cell>
          <cell r="C745">
            <v>6715892</v>
          </cell>
        </row>
        <row r="746">
          <cell r="B746" t="str">
            <v>Pastorelle, Vincent</v>
          </cell>
          <cell r="C746">
            <v>6993848</v>
          </cell>
        </row>
        <row r="747">
          <cell r="B747" t="str">
            <v>Patterson, Channing</v>
          </cell>
          <cell r="C747">
            <v>6807906</v>
          </cell>
        </row>
        <row r="748">
          <cell r="B748" t="str">
            <v>Patterson, Derek</v>
          </cell>
          <cell r="C748">
            <v>7910551</v>
          </cell>
        </row>
        <row r="749">
          <cell r="B749" t="str">
            <v>Patterson, Joshua</v>
          </cell>
          <cell r="C749">
            <v>5427943</v>
          </cell>
        </row>
        <row r="750">
          <cell r="B750" t="str">
            <v>Patty, Theresa</v>
          </cell>
          <cell r="C750">
            <v>7176179</v>
          </cell>
        </row>
        <row r="751">
          <cell r="B751" t="str">
            <v>Pearson, Mark</v>
          </cell>
          <cell r="C751">
            <v>7925945</v>
          </cell>
        </row>
        <row r="752">
          <cell r="B752" t="str">
            <v>Pease, Jason</v>
          </cell>
          <cell r="C752">
            <v>8016226</v>
          </cell>
        </row>
        <row r="753">
          <cell r="B753" t="str">
            <v>Peek, Linda</v>
          </cell>
          <cell r="C753">
            <v>7895363</v>
          </cell>
        </row>
        <row r="754">
          <cell r="B754" t="str">
            <v>Peelman, Garret</v>
          </cell>
          <cell r="C754">
            <v>6720743</v>
          </cell>
        </row>
        <row r="755">
          <cell r="B755" t="str">
            <v>Pellegrini, John</v>
          </cell>
          <cell r="C755">
            <v>7178217</v>
          </cell>
        </row>
        <row r="756">
          <cell r="B756" t="str">
            <v>Pellerino, David</v>
          </cell>
          <cell r="C756">
            <v>6710670</v>
          </cell>
        </row>
        <row r="757">
          <cell r="B757" t="str">
            <v>Penn, Martin</v>
          </cell>
          <cell r="C757">
            <v>5842893</v>
          </cell>
        </row>
        <row r="758">
          <cell r="B758" t="str">
            <v>Perez, Robert</v>
          </cell>
          <cell r="C758">
            <v>8016084</v>
          </cell>
        </row>
        <row r="759">
          <cell r="B759" t="str">
            <v>Perez, Susan</v>
          </cell>
          <cell r="C759">
            <v>6146005</v>
          </cell>
        </row>
        <row r="760">
          <cell r="B760" t="str">
            <v>Perez, Teresa</v>
          </cell>
          <cell r="C760">
            <v>6717375</v>
          </cell>
        </row>
        <row r="761">
          <cell r="B761" t="str">
            <v>Perl, Menachem</v>
          </cell>
          <cell r="C761">
            <v>6063832</v>
          </cell>
        </row>
        <row r="762">
          <cell r="B762" t="str">
            <v>Perry, Christopher</v>
          </cell>
          <cell r="C762">
            <v>7447907</v>
          </cell>
        </row>
        <row r="763">
          <cell r="B763" t="str">
            <v>Person 1</v>
          </cell>
          <cell r="C763">
            <v>1234567</v>
          </cell>
        </row>
        <row r="764">
          <cell r="B764" t="str">
            <v>Person 1</v>
          </cell>
          <cell r="C764">
            <v>1234567</v>
          </cell>
        </row>
        <row r="765">
          <cell r="B765" t="str">
            <v>Person 1</v>
          </cell>
          <cell r="C765">
            <v>1234567</v>
          </cell>
        </row>
        <row r="766">
          <cell r="B766" t="str">
            <v>Person 1</v>
          </cell>
          <cell r="C766">
            <v>1234567</v>
          </cell>
        </row>
        <row r="767">
          <cell r="B767" t="str">
            <v>Person 2</v>
          </cell>
          <cell r="C767">
            <v>1234567</v>
          </cell>
        </row>
        <row r="768">
          <cell r="B768" t="str">
            <v>Person 2</v>
          </cell>
          <cell r="C768">
            <v>1234567</v>
          </cell>
        </row>
        <row r="769">
          <cell r="B769" t="str">
            <v>Person 2</v>
          </cell>
          <cell r="C769">
            <v>1234567</v>
          </cell>
        </row>
        <row r="770">
          <cell r="B770" t="str">
            <v>Person 2</v>
          </cell>
          <cell r="C770">
            <v>1234567</v>
          </cell>
        </row>
        <row r="771">
          <cell r="B771" t="str">
            <v>Person 3</v>
          </cell>
          <cell r="C771">
            <v>1234567</v>
          </cell>
        </row>
        <row r="772">
          <cell r="B772" t="str">
            <v>Person 3</v>
          </cell>
          <cell r="C772">
            <v>1234567</v>
          </cell>
        </row>
        <row r="773">
          <cell r="B773" t="str">
            <v>Person 3</v>
          </cell>
          <cell r="C773">
            <v>1234567</v>
          </cell>
        </row>
        <row r="774">
          <cell r="B774" t="str">
            <v>Person 3</v>
          </cell>
          <cell r="C774">
            <v>1234567</v>
          </cell>
        </row>
        <row r="775">
          <cell r="B775" t="str">
            <v>Person 4</v>
          </cell>
          <cell r="C775">
            <v>1234567</v>
          </cell>
        </row>
        <row r="776">
          <cell r="B776" t="str">
            <v>Person 4</v>
          </cell>
          <cell r="C776">
            <v>1234567</v>
          </cell>
        </row>
        <row r="777">
          <cell r="B777" t="str">
            <v>Person 4</v>
          </cell>
          <cell r="C777">
            <v>1234567</v>
          </cell>
        </row>
        <row r="778">
          <cell r="B778" t="str">
            <v>Person 4</v>
          </cell>
          <cell r="C778">
            <v>1234567</v>
          </cell>
        </row>
        <row r="779">
          <cell r="B779" t="str">
            <v>Person 5</v>
          </cell>
          <cell r="C779">
            <v>1234567</v>
          </cell>
        </row>
        <row r="780">
          <cell r="B780" t="str">
            <v>Person 5</v>
          </cell>
          <cell r="C780">
            <v>1234567</v>
          </cell>
        </row>
        <row r="781">
          <cell r="B781" t="str">
            <v>Person 6</v>
          </cell>
          <cell r="C781">
            <v>1234567</v>
          </cell>
        </row>
        <row r="782">
          <cell r="B782" t="str">
            <v>Peters, Merlin</v>
          </cell>
          <cell r="C782">
            <v>7098176</v>
          </cell>
        </row>
        <row r="783">
          <cell r="B783" t="str">
            <v>Peterson, Barry</v>
          </cell>
          <cell r="C783">
            <v>6808912</v>
          </cell>
        </row>
        <row r="784">
          <cell r="B784" t="str">
            <v>Peterson, Michael</v>
          </cell>
          <cell r="C784">
            <v>6565634</v>
          </cell>
        </row>
        <row r="785">
          <cell r="B785" t="str">
            <v>Peterson, Michael</v>
          </cell>
          <cell r="C785">
            <v>6804971</v>
          </cell>
        </row>
        <row r="786">
          <cell r="B786" t="str">
            <v>Phillips, Raymond</v>
          </cell>
          <cell r="C786">
            <v>8016110</v>
          </cell>
        </row>
        <row r="787">
          <cell r="B787" t="str">
            <v xml:space="preserve">Phipps, Christopher </v>
          </cell>
          <cell r="C787">
            <v>6913300</v>
          </cell>
        </row>
        <row r="788">
          <cell r="B788" t="str">
            <v>Pierce Jr, Glenwood</v>
          </cell>
          <cell r="C788">
            <v>6145833</v>
          </cell>
        </row>
        <row r="789">
          <cell r="B789" t="str">
            <v>Pines, Troy</v>
          </cell>
          <cell r="C789">
            <v>7915772</v>
          </cell>
        </row>
        <row r="790">
          <cell r="B790" t="str">
            <v>Pires, Sean-Patric</v>
          </cell>
          <cell r="C790">
            <v>5238811</v>
          </cell>
        </row>
        <row r="791">
          <cell r="B791" t="str">
            <v>Poncetta, Russell</v>
          </cell>
          <cell r="C791">
            <v>6145965</v>
          </cell>
        </row>
        <row r="792">
          <cell r="B792" t="str">
            <v>Pope, Brandon</v>
          </cell>
          <cell r="C792">
            <v>4833309</v>
          </cell>
        </row>
        <row r="793">
          <cell r="B793" t="str">
            <v>Porter, David</v>
          </cell>
          <cell r="C793">
            <v>6406312</v>
          </cell>
        </row>
        <row r="794">
          <cell r="B794" t="str">
            <v>Porter, Madeline</v>
          </cell>
          <cell r="C794">
            <v>5355409</v>
          </cell>
        </row>
        <row r="795">
          <cell r="B795" t="str">
            <v>Portillo, Amelia</v>
          </cell>
          <cell r="C795">
            <v>6565576</v>
          </cell>
        </row>
        <row r="796">
          <cell r="B796" t="str">
            <v>Potter, Diane</v>
          </cell>
          <cell r="C796">
            <v>7931184</v>
          </cell>
        </row>
        <row r="797">
          <cell r="B797" t="str">
            <v>Pouncy, Terri</v>
          </cell>
          <cell r="C797">
            <v>8016168</v>
          </cell>
        </row>
        <row r="798">
          <cell r="B798" t="str">
            <v>Powell, Robert</v>
          </cell>
          <cell r="C798">
            <v>6803457</v>
          </cell>
        </row>
        <row r="799">
          <cell r="B799" t="str">
            <v>Powers, Lawrence</v>
          </cell>
          <cell r="C799">
            <v>8016171</v>
          </cell>
        </row>
        <row r="800">
          <cell r="B800" t="str">
            <v>Preston, Donna</v>
          </cell>
          <cell r="C800">
            <v>6801556</v>
          </cell>
        </row>
        <row r="801">
          <cell r="B801" t="str">
            <v>Preston, Matthew</v>
          </cell>
          <cell r="C801">
            <v>6804958</v>
          </cell>
        </row>
        <row r="802">
          <cell r="B802" t="str">
            <v>Price, Joseph</v>
          </cell>
          <cell r="C802">
            <v>6145866</v>
          </cell>
        </row>
        <row r="803">
          <cell r="B803" t="str">
            <v>Price, Tyquan</v>
          </cell>
          <cell r="C803">
            <v>7431777</v>
          </cell>
        </row>
        <row r="804">
          <cell r="B804" t="str">
            <v>Pringle, John</v>
          </cell>
          <cell r="C804">
            <v>7177169</v>
          </cell>
        </row>
        <row r="805">
          <cell r="B805" t="str">
            <v>Prutch, Cody</v>
          </cell>
          <cell r="C805">
            <v>4815668</v>
          </cell>
        </row>
        <row r="806">
          <cell r="B806" t="str">
            <v>Pulido, Manuel</v>
          </cell>
          <cell r="C806">
            <v>6709974</v>
          </cell>
        </row>
        <row r="807">
          <cell r="B807" t="str">
            <v>Pulver, Audra</v>
          </cell>
          <cell r="C807">
            <v>6807418</v>
          </cell>
        </row>
        <row r="808">
          <cell r="B808" t="str">
            <v>Pyeatt, Kevin</v>
          </cell>
          <cell r="C808">
            <v>6145825</v>
          </cell>
        </row>
        <row r="809">
          <cell r="B809" t="str">
            <v>Quenga, Janis</v>
          </cell>
          <cell r="C809">
            <v>7179229</v>
          </cell>
        </row>
        <row r="810">
          <cell r="B810" t="str">
            <v>Quick, Paul</v>
          </cell>
          <cell r="C810">
            <v>7531049</v>
          </cell>
        </row>
        <row r="811">
          <cell r="B811" t="str">
            <v>Quintana (Hibbard), Noelle</v>
          </cell>
          <cell r="C811">
            <v>5823638</v>
          </cell>
        </row>
        <row r="812">
          <cell r="B812" t="str">
            <v>Quintana, Julianne</v>
          </cell>
          <cell r="C812">
            <v>8017011</v>
          </cell>
        </row>
        <row r="813">
          <cell r="B813" t="str">
            <v>Quinzon, Michael</v>
          </cell>
          <cell r="C813">
            <v>8017013</v>
          </cell>
        </row>
        <row r="814">
          <cell r="B814" t="str">
            <v>Ramirez Jr. , Ruben</v>
          </cell>
          <cell r="C814">
            <v>6715742</v>
          </cell>
        </row>
        <row r="815">
          <cell r="B815" t="str">
            <v>Ramirez, Nancy</v>
          </cell>
          <cell r="C815">
            <v>7292673</v>
          </cell>
        </row>
        <row r="816">
          <cell r="B816" t="str">
            <v>Ramos, Maria</v>
          </cell>
          <cell r="C816">
            <v>7402052</v>
          </cell>
        </row>
        <row r="817">
          <cell r="B817" t="str">
            <v>Ramos, Ronald</v>
          </cell>
          <cell r="C817">
            <v>8018026</v>
          </cell>
        </row>
        <row r="818">
          <cell r="B818" t="str">
            <v>Randle, Jason</v>
          </cell>
          <cell r="C818">
            <v>7194131</v>
          </cell>
        </row>
        <row r="819">
          <cell r="B819" t="str">
            <v>Randle, Sean</v>
          </cell>
          <cell r="C819">
            <v>7194132</v>
          </cell>
        </row>
        <row r="820">
          <cell r="B820" t="str">
            <v>Reed, Dayvon</v>
          </cell>
          <cell r="C820">
            <v>7900261</v>
          </cell>
        </row>
        <row r="821">
          <cell r="B821" t="str">
            <v>Reedus, Ricky</v>
          </cell>
          <cell r="C821">
            <v>8018059</v>
          </cell>
        </row>
        <row r="822">
          <cell r="B822" t="str">
            <v>Reese, John</v>
          </cell>
          <cell r="C822">
            <v>7201180</v>
          </cell>
        </row>
        <row r="823">
          <cell r="B823" t="str">
            <v>Reeves, Jenny</v>
          </cell>
          <cell r="C823">
            <v>7403721</v>
          </cell>
        </row>
        <row r="824">
          <cell r="B824" t="str">
            <v>Regan, Patricia</v>
          </cell>
          <cell r="C824">
            <v>8018068</v>
          </cell>
        </row>
        <row r="825">
          <cell r="B825" t="str">
            <v>Reichmuth, Shae</v>
          </cell>
          <cell r="C825">
            <v>8027096</v>
          </cell>
        </row>
        <row r="826">
          <cell r="B826" t="str">
            <v>Reid, Dwight</v>
          </cell>
          <cell r="C826">
            <v>6146401</v>
          </cell>
        </row>
        <row r="827">
          <cell r="B827" t="str">
            <v>Reinseth, Cynthia</v>
          </cell>
          <cell r="C827">
            <v>6217988</v>
          </cell>
        </row>
        <row r="828">
          <cell r="B828" t="str">
            <v>Reser, Eric</v>
          </cell>
          <cell r="C828">
            <v>6412366</v>
          </cell>
        </row>
        <row r="829">
          <cell r="B829" t="str">
            <v>Reuillard, Richard</v>
          </cell>
          <cell r="C829">
            <v>5704366</v>
          </cell>
        </row>
        <row r="830">
          <cell r="B830" t="str">
            <v>Reyes, Lorenzo</v>
          </cell>
          <cell r="C830">
            <v>6168435</v>
          </cell>
        </row>
        <row r="831">
          <cell r="B831" t="str">
            <v>Rhodes, Wayne</v>
          </cell>
          <cell r="C831">
            <v>6995581</v>
          </cell>
        </row>
        <row r="832">
          <cell r="B832" t="str">
            <v>Richardson, Holly</v>
          </cell>
          <cell r="C832">
            <v>7179049</v>
          </cell>
        </row>
        <row r="833">
          <cell r="B833" t="str">
            <v>Ridout, Philip</v>
          </cell>
          <cell r="C833">
            <v>6806993</v>
          </cell>
        </row>
        <row r="834">
          <cell r="B834" t="str">
            <v>Riem, Kathryn</v>
          </cell>
          <cell r="C834">
            <v>6801962</v>
          </cell>
        </row>
        <row r="835">
          <cell r="B835" t="str">
            <v>Ritz, Dawn</v>
          </cell>
          <cell r="C835">
            <v>7850159</v>
          </cell>
        </row>
        <row r="836">
          <cell r="B836" t="str">
            <v>Rivera, Raul</v>
          </cell>
          <cell r="C836">
            <v>8085944</v>
          </cell>
        </row>
        <row r="837">
          <cell r="B837" t="str">
            <v>Rivers, Keaghan</v>
          </cell>
          <cell r="C837">
            <v>6456238</v>
          </cell>
        </row>
        <row r="838">
          <cell r="B838" t="str">
            <v>Roades, Daryl</v>
          </cell>
          <cell r="C838">
            <v>6268337</v>
          </cell>
        </row>
        <row r="839">
          <cell r="B839" t="str">
            <v>Roberts, Michael</v>
          </cell>
          <cell r="C839">
            <v>6707974</v>
          </cell>
        </row>
        <row r="840">
          <cell r="B840" t="str">
            <v>Robertson, Randolph</v>
          </cell>
          <cell r="C840">
            <v>7404178</v>
          </cell>
        </row>
        <row r="841">
          <cell r="B841" t="str">
            <v>Robinson, George</v>
          </cell>
          <cell r="C841">
            <v>8018149</v>
          </cell>
        </row>
        <row r="842">
          <cell r="B842" t="str">
            <v>Robinson, Justin</v>
          </cell>
          <cell r="C842">
            <v>6631879</v>
          </cell>
        </row>
        <row r="843">
          <cell r="B843" t="str">
            <v>Robinson, Nathan</v>
          </cell>
          <cell r="C843">
            <v>8010441</v>
          </cell>
        </row>
        <row r="844">
          <cell r="B844" t="str">
            <v>Robison, Linda</v>
          </cell>
          <cell r="C844">
            <v>6708895</v>
          </cell>
        </row>
        <row r="845">
          <cell r="B845" t="str">
            <v>Rocha, Angel</v>
          </cell>
          <cell r="C845">
            <v>6096515</v>
          </cell>
        </row>
        <row r="846">
          <cell r="B846" t="str">
            <v>Rodman, Macshan</v>
          </cell>
          <cell r="C846">
            <v>4839817</v>
          </cell>
        </row>
        <row r="847">
          <cell r="B847" t="str">
            <v>Rodriguez, Rodney</v>
          </cell>
          <cell r="C847">
            <v>6403048</v>
          </cell>
        </row>
        <row r="848">
          <cell r="B848" t="str">
            <v>Rodriguez, Rogelio</v>
          </cell>
          <cell r="C848">
            <v>6636814</v>
          </cell>
        </row>
        <row r="849">
          <cell r="B849" t="str">
            <v>Rodriguez, William</v>
          </cell>
          <cell r="C849">
            <v>5316054</v>
          </cell>
        </row>
        <row r="850">
          <cell r="B850" t="str">
            <v>Rodriguez-Garcia, Luis</v>
          </cell>
          <cell r="C850">
            <v>8014688</v>
          </cell>
        </row>
        <row r="851">
          <cell r="B851" t="str">
            <v>Rogers, Cynthia</v>
          </cell>
          <cell r="C851">
            <v>6605604</v>
          </cell>
        </row>
        <row r="852">
          <cell r="B852" t="str">
            <v>Rogers, Tammie</v>
          </cell>
          <cell r="C852">
            <v>7180225</v>
          </cell>
        </row>
        <row r="853">
          <cell r="B853" t="str">
            <v>Rollins, Blaine</v>
          </cell>
          <cell r="C853">
            <v>8018187</v>
          </cell>
        </row>
        <row r="854">
          <cell r="B854" t="str">
            <v>Roman, John</v>
          </cell>
          <cell r="C854">
            <v>6130652</v>
          </cell>
        </row>
        <row r="855">
          <cell r="B855" t="str">
            <v>Romero, Jose</v>
          </cell>
          <cell r="C855">
            <v>7313959</v>
          </cell>
        </row>
        <row r="856">
          <cell r="B856" t="str">
            <v>Romero, Margaret</v>
          </cell>
          <cell r="C856">
            <v>6130702</v>
          </cell>
        </row>
        <row r="857">
          <cell r="B857" t="str">
            <v>Ropp, Jeanette</v>
          </cell>
          <cell r="C857">
            <v>6146484</v>
          </cell>
        </row>
        <row r="858">
          <cell r="B858" t="str">
            <v>Rose, Jeremy</v>
          </cell>
          <cell r="C858">
            <v>6741985</v>
          </cell>
        </row>
        <row r="859">
          <cell r="B859" t="str">
            <v>Rosen, Laura</v>
          </cell>
          <cell r="C859">
            <v>6146500</v>
          </cell>
        </row>
        <row r="860">
          <cell r="B860" t="str">
            <v>Ross, Diane</v>
          </cell>
          <cell r="C860">
            <v>6041289</v>
          </cell>
        </row>
        <row r="861">
          <cell r="B861" t="str">
            <v>Ross, Gary</v>
          </cell>
          <cell r="C861">
            <v>7097760</v>
          </cell>
        </row>
        <row r="862">
          <cell r="B862" t="str">
            <v>Ross, Jasper</v>
          </cell>
          <cell r="C862">
            <v>7883961</v>
          </cell>
        </row>
        <row r="863">
          <cell r="B863" t="str">
            <v>Rosser, Donald</v>
          </cell>
          <cell r="C863">
            <v>5789953</v>
          </cell>
        </row>
        <row r="864">
          <cell r="B864" t="str">
            <v>Roulet, Larry</v>
          </cell>
          <cell r="C864">
            <v>7925870</v>
          </cell>
        </row>
        <row r="865">
          <cell r="B865" t="str">
            <v>Rounsaville, Gina</v>
          </cell>
          <cell r="C865">
            <v>8018372</v>
          </cell>
        </row>
        <row r="866">
          <cell r="B866" t="str">
            <v>Royster, Deandre</v>
          </cell>
          <cell r="C866">
            <v>8088704</v>
          </cell>
        </row>
        <row r="867">
          <cell r="B867" t="str">
            <v>Rued, Michael</v>
          </cell>
          <cell r="C867">
            <v>7178125</v>
          </cell>
        </row>
        <row r="868">
          <cell r="B868" t="str">
            <v>Ruiz, Christina</v>
          </cell>
          <cell r="C868">
            <v>7900294</v>
          </cell>
        </row>
        <row r="869">
          <cell r="B869" t="str">
            <v>Ruiz, Francisco</v>
          </cell>
          <cell r="C869">
            <v>7428189</v>
          </cell>
        </row>
        <row r="870">
          <cell r="B870" t="str">
            <v>Rushton, Brandon</v>
          </cell>
          <cell r="C870">
            <v>6283075</v>
          </cell>
        </row>
        <row r="871">
          <cell r="B871" t="str">
            <v>Russell, Christopher</v>
          </cell>
          <cell r="C871">
            <v>6060557</v>
          </cell>
        </row>
        <row r="872">
          <cell r="B872" t="str">
            <v>Russell, Jack</v>
          </cell>
          <cell r="C872">
            <v>6703815</v>
          </cell>
        </row>
        <row r="873">
          <cell r="B873" t="str">
            <v>Russell, Maxwell</v>
          </cell>
          <cell r="C873">
            <v>7586511</v>
          </cell>
        </row>
        <row r="874">
          <cell r="B874" t="str">
            <v>Salasky, John</v>
          </cell>
          <cell r="C874">
            <v>8019011</v>
          </cell>
        </row>
        <row r="875">
          <cell r="B875" t="str">
            <v>Salcedo, Jesus Erin</v>
          </cell>
          <cell r="C875">
            <v>6410059</v>
          </cell>
        </row>
        <row r="876">
          <cell r="B876" t="str">
            <v>Saleh, Myrna</v>
          </cell>
          <cell r="C876">
            <v>6566699</v>
          </cell>
        </row>
        <row r="877">
          <cell r="B877" t="str">
            <v>Salisbury, Kirk</v>
          </cell>
          <cell r="C877">
            <v>8019012</v>
          </cell>
        </row>
        <row r="878">
          <cell r="B878" t="str">
            <v>Samuelian, Richard</v>
          </cell>
          <cell r="C878">
            <v>6714464</v>
          </cell>
        </row>
        <row r="879">
          <cell r="B879" t="str">
            <v>Samuelson, Richard</v>
          </cell>
          <cell r="C879">
            <v>6706685</v>
          </cell>
        </row>
        <row r="880">
          <cell r="B880" t="str">
            <v>Sanchez, Jaime</v>
          </cell>
          <cell r="C880">
            <v>6703225</v>
          </cell>
        </row>
        <row r="881">
          <cell r="B881" t="str">
            <v>Sandfer, Tommy</v>
          </cell>
          <cell r="C881">
            <v>7548407</v>
          </cell>
        </row>
        <row r="882">
          <cell r="B882" t="str">
            <v>Sandoval, Emanuel</v>
          </cell>
          <cell r="C882">
            <v>6289022</v>
          </cell>
        </row>
        <row r="883">
          <cell r="B883" t="str">
            <v>Sanford, Gwendolyn</v>
          </cell>
          <cell r="C883">
            <v>8019033</v>
          </cell>
        </row>
        <row r="884">
          <cell r="B884" t="str">
            <v>Saupe, John</v>
          </cell>
          <cell r="C884">
            <v>8019058</v>
          </cell>
        </row>
        <row r="885">
          <cell r="B885" t="str">
            <v>Sawyer, Robert</v>
          </cell>
          <cell r="C885">
            <v>6804467</v>
          </cell>
        </row>
        <row r="886">
          <cell r="B886" t="str">
            <v>Saylor, Richard</v>
          </cell>
          <cell r="C886">
            <v>7021611</v>
          </cell>
        </row>
        <row r="887">
          <cell r="B887" t="str">
            <v>Schlafer, Timothy</v>
          </cell>
          <cell r="C887">
            <v>6196156</v>
          </cell>
        </row>
        <row r="888">
          <cell r="B888" t="str">
            <v>Schmitt, Eric</v>
          </cell>
          <cell r="C888">
            <v>6807841</v>
          </cell>
        </row>
        <row r="889">
          <cell r="B889" t="str">
            <v>Schmitt, Keith</v>
          </cell>
          <cell r="C889">
            <v>7182201</v>
          </cell>
        </row>
        <row r="890">
          <cell r="B890" t="str">
            <v>Schnaible, Shawn</v>
          </cell>
          <cell r="C890">
            <v>8019077</v>
          </cell>
        </row>
        <row r="891">
          <cell r="B891" t="str">
            <v>Schoener, Scott</v>
          </cell>
          <cell r="C891">
            <v>6402430</v>
          </cell>
        </row>
        <row r="892">
          <cell r="B892" t="str">
            <v>Schorre, Nedra</v>
          </cell>
          <cell r="C892">
            <v>8019082</v>
          </cell>
        </row>
        <row r="893">
          <cell r="B893" t="str">
            <v>Schreiner, Jeanine</v>
          </cell>
          <cell r="C893">
            <v>6401618</v>
          </cell>
        </row>
        <row r="894">
          <cell r="B894" t="str">
            <v>Schriver, Samantha</v>
          </cell>
          <cell r="C894">
            <v>7319515</v>
          </cell>
        </row>
        <row r="895">
          <cell r="B895" t="str">
            <v>Schroeder, Sharon</v>
          </cell>
          <cell r="C895">
            <v>6146815</v>
          </cell>
        </row>
        <row r="896">
          <cell r="B896" t="str">
            <v>Schug, Stephen</v>
          </cell>
          <cell r="C896">
            <v>7548100</v>
          </cell>
        </row>
        <row r="897">
          <cell r="B897" t="str">
            <v>Schuleter, Derrick</v>
          </cell>
          <cell r="C897">
            <v>7099065</v>
          </cell>
        </row>
        <row r="898">
          <cell r="B898" t="str">
            <v>Schultz, Gregory</v>
          </cell>
          <cell r="C898">
            <v>6804894</v>
          </cell>
        </row>
        <row r="899">
          <cell r="B899" t="str">
            <v>Schwab, William</v>
          </cell>
          <cell r="C899">
            <v>6804328</v>
          </cell>
        </row>
        <row r="900">
          <cell r="B900" t="str">
            <v>Schwartz, Cynthia</v>
          </cell>
          <cell r="C900">
            <v>7852999</v>
          </cell>
        </row>
        <row r="901">
          <cell r="B901" t="str">
            <v>Schwartz, Neal</v>
          </cell>
          <cell r="C901">
            <v>8019092</v>
          </cell>
        </row>
        <row r="902">
          <cell r="B902" t="str">
            <v>Schweigert, Douglas</v>
          </cell>
          <cell r="C902">
            <v>8019094</v>
          </cell>
        </row>
        <row r="903">
          <cell r="B903" t="str">
            <v>Schwolow, Karen</v>
          </cell>
          <cell r="C903">
            <v>6214309</v>
          </cell>
        </row>
        <row r="904">
          <cell r="B904" t="str">
            <v>Scott, Darrion</v>
          </cell>
          <cell r="C904">
            <v>7442567</v>
          </cell>
        </row>
        <row r="905">
          <cell r="B905" t="str">
            <v>Scourkes, Gus</v>
          </cell>
          <cell r="C905">
            <v>6405734</v>
          </cell>
        </row>
        <row r="906">
          <cell r="B906" t="str">
            <v>Selman, Thedore</v>
          </cell>
          <cell r="C906">
            <v>6284526</v>
          </cell>
        </row>
        <row r="907">
          <cell r="B907" t="str">
            <v>Selzer, Sharon</v>
          </cell>
          <cell r="C907">
            <v>8019109</v>
          </cell>
        </row>
        <row r="908">
          <cell r="B908" t="str">
            <v>Serres, Jeanine</v>
          </cell>
          <cell r="C908">
            <v>6147326</v>
          </cell>
        </row>
        <row r="909">
          <cell r="B909" t="str">
            <v>Sevall, Daniel</v>
          </cell>
          <cell r="C909">
            <v>6497334</v>
          </cell>
        </row>
        <row r="910">
          <cell r="B910" t="str">
            <v>Shaddy, Gary</v>
          </cell>
          <cell r="C910">
            <v>6216014</v>
          </cell>
        </row>
        <row r="911">
          <cell r="B911" t="str">
            <v>Shasholin, Michael</v>
          </cell>
          <cell r="C911">
            <v>7183163</v>
          </cell>
        </row>
        <row r="912">
          <cell r="B912" t="str">
            <v>Sheffield, John</v>
          </cell>
          <cell r="C912">
            <v>6405182</v>
          </cell>
        </row>
        <row r="913">
          <cell r="B913" t="str">
            <v>Sheppard, Rachel</v>
          </cell>
          <cell r="C913">
            <v>1977013</v>
          </cell>
        </row>
        <row r="914">
          <cell r="B914" t="str">
            <v>Shorter, Ronald</v>
          </cell>
          <cell r="C914">
            <v>5505086</v>
          </cell>
        </row>
        <row r="915">
          <cell r="B915" t="str">
            <v>Sieben, Randall</v>
          </cell>
          <cell r="C915">
            <v>6800035</v>
          </cell>
        </row>
        <row r="916">
          <cell r="B916" t="str">
            <v>Silva, Scott</v>
          </cell>
          <cell r="C916">
            <v>8019168</v>
          </cell>
        </row>
        <row r="917">
          <cell r="B917" t="str">
            <v>Simmons, George Isaac</v>
          </cell>
          <cell r="C917">
            <v>6280109</v>
          </cell>
        </row>
        <row r="918">
          <cell r="B918" t="str">
            <v>Simner, Lawrence</v>
          </cell>
          <cell r="C918">
            <v>8019179</v>
          </cell>
        </row>
        <row r="919">
          <cell r="B919" t="str">
            <v>Simons, Matthew</v>
          </cell>
          <cell r="C919">
            <v>5918321</v>
          </cell>
        </row>
        <row r="920">
          <cell r="B920" t="str">
            <v>Simpson, Alan</v>
          </cell>
          <cell r="C920">
            <v>6566780</v>
          </cell>
        </row>
        <row r="921">
          <cell r="B921" t="str">
            <v>Singletary, Alton</v>
          </cell>
          <cell r="C921">
            <v>6149819</v>
          </cell>
        </row>
        <row r="922">
          <cell r="B922" t="str">
            <v>Sisemore, Stephen</v>
          </cell>
          <cell r="C922">
            <v>7548522</v>
          </cell>
        </row>
        <row r="923">
          <cell r="B923" t="str">
            <v>Skinner, Lance</v>
          </cell>
          <cell r="C923">
            <v>6146948</v>
          </cell>
        </row>
        <row r="924">
          <cell r="B924" t="str">
            <v>Slater, Arturo</v>
          </cell>
          <cell r="C924">
            <v>6301378</v>
          </cell>
        </row>
        <row r="925">
          <cell r="B925" t="str">
            <v>Slater, Russell</v>
          </cell>
          <cell r="C925">
            <v>5439922</v>
          </cell>
        </row>
        <row r="926">
          <cell r="B926" t="str">
            <v>Slenter, Robert</v>
          </cell>
          <cell r="C926">
            <v>8019202</v>
          </cell>
        </row>
        <row r="927">
          <cell r="B927" t="str">
            <v>Small, Antonio</v>
          </cell>
          <cell r="C927">
            <v>7496044</v>
          </cell>
        </row>
        <row r="928">
          <cell r="B928" t="str">
            <v>Smalling, Earl</v>
          </cell>
          <cell r="C928">
            <v>7850985</v>
          </cell>
        </row>
        <row r="929">
          <cell r="B929" t="str">
            <v>Smith, Carol</v>
          </cell>
          <cell r="C929">
            <v>6808914</v>
          </cell>
        </row>
        <row r="930">
          <cell r="B930" t="str">
            <v>Smith, Craig</v>
          </cell>
          <cell r="C930">
            <v>6802664</v>
          </cell>
        </row>
        <row r="931">
          <cell r="B931" t="str">
            <v>Smith, Daniel</v>
          </cell>
          <cell r="C931">
            <v>6218856</v>
          </cell>
        </row>
        <row r="932">
          <cell r="B932" t="str">
            <v>Smith, Dennis</v>
          </cell>
          <cell r="C932">
            <v>7405766</v>
          </cell>
        </row>
        <row r="933">
          <cell r="B933" t="str">
            <v>Smith, Lewis</v>
          </cell>
          <cell r="C933">
            <v>6804659</v>
          </cell>
        </row>
        <row r="934">
          <cell r="B934" t="str">
            <v>Smith, Louise</v>
          </cell>
          <cell r="C934">
            <v>6801072</v>
          </cell>
        </row>
        <row r="935">
          <cell r="B935" t="str">
            <v>Smith, Robert</v>
          </cell>
          <cell r="C935">
            <v>7548209</v>
          </cell>
        </row>
        <row r="936">
          <cell r="B936" t="str">
            <v>Smith, Steven</v>
          </cell>
          <cell r="C936">
            <v>7930740</v>
          </cell>
        </row>
        <row r="937">
          <cell r="B937" t="str">
            <v>Smith, Terry</v>
          </cell>
          <cell r="C937">
            <v>7602107</v>
          </cell>
        </row>
        <row r="938">
          <cell r="B938" t="str">
            <v>Snebold, James</v>
          </cell>
          <cell r="C938">
            <v>7534456</v>
          </cell>
        </row>
        <row r="939">
          <cell r="B939" t="str">
            <v>Snow, Teresa</v>
          </cell>
          <cell r="C939">
            <v>6257009</v>
          </cell>
        </row>
        <row r="940">
          <cell r="B940" t="str">
            <v>Solano, Ana</v>
          </cell>
          <cell r="C940">
            <v>7608081</v>
          </cell>
        </row>
        <row r="941">
          <cell r="B941" t="str">
            <v>Solares, Hector A</v>
          </cell>
          <cell r="C941">
            <v>7592628</v>
          </cell>
        </row>
        <row r="942">
          <cell r="B942" t="str">
            <v>Solina, Nicholas</v>
          </cell>
          <cell r="C942">
            <v>8019705</v>
          </cell>
        </row>
        <row r="943">
          <cell r="B943" t="str">
            <v>Soloski, Mark</v>
          </cell>
          <cell r="C943">
            <v>7174318</v>
          </cell>
        </row>
        <row r="944">
          <cell r="B944" t="str">
            <v>Soohoo, Timothy</v>
          </cell>
          <cell r="C944">
            <v>8019624</v>
          </cell>
        </row>
        <row r="945">
          <cell r="B945" t="str">
            <v>Sorter, Cheryl</v>
          </cell>
          <cell r="C945">
            <v>6805105</v>
          </cell>
        </row>
        <row r="946">
          <cell r="B946" t="str">
            <v>Sousa, Leonel</v>
          </cell>
          <cell r="C946">
            <v>5812540</v>
          </cell>
        </row>
        <row r="947">
          <cell r="B947" t="str">
            <v>Southerland, James</v>
          </cell>
          <cell r="C947">
            <v>6901337</v>
          </cell>
        </row>
        <row r="948">
          <cell r="B948" t="str">
            <v>Souza, Chesley</v>
          </cell>
          <cell r="C948">
            <v>6701022</v>
          </cell>
        </row>
        <row r="949">
          <cell r="B949" t="str">
            <v>Sowell, Damien</v>
          </cell>
          <cell r="C949">
            <v>6147391</v>
          </cell>
        </row>
        <row r="950">
          <cell r="B950" t="str">
            <v>Spake, Reality</v>
          </cell>
          <cell r="C950">
            <v>7604334</v>
          </cell>
        </row>
        <row r="951">
          <cell r="B951" t="str">
            <v>Spear, Jeffrey</v>
          </cell>
          <cell r="C951">
            <v>6596182</v>
          </cell>
        </row>
        <row r="952">
          <cell r="B952" t="str">
            <v>Spencer Nickson</v>
          </cell>
          <cell r="C952">
            <v>7885122</v>
          </cell>
        </row>
        <row r="953">
          <cell r="B953" t="str">
            <v>Spillane, Denise</v>
          </cell>
          <cell r="C953">
            <v>6146906</v>
          </cell>
        </row>
        <row r="954">
          <cell r="B954" t="str">
            <v>St Thomas, Lester</v>
          </cell>
          <cell r="C954">
            <v>7403812</v>
          </cell>
        </row>
        <row r="955">
          <cell r="B955" t="str">
            <v>Stafford, Paul</v>
          </cell>
          <cell r="C955">
            <v>7533839</v>
          </cell>
        </row>
        <row r="956">
          <cell r="B956" t="str">
            <v>Staley, Lynn</v>
          </cell>
          <cell r="C956">
            <v>7403983</v>
          </cell>
        </row>
        <row r="957">
          <cell r="B957" t="str">
            <v>Stanley, Crystal</v>
          </cell>
          <cell r="C957">
            <v>6462154</v>
          </cell>
        </row>
        <row r="958">
          <cell r="B958" t="str">
            <v>Starks, Earl</v>
          </cell>
          <cell r="C958">
            <v>7406395</v>
          </cell>
        </row>
        <row r="959">
          <cell r="B959" t="str">
            <v>Startare, Dennis</v>
          </cell>
          <cell r="C959">
            <v>7021538</v>
          </cell>
        </row>
        <row r="960">
          <cell r="B960" t="str">
            <v>Sterling, Joseph</v>
          </cell>
          <cell r="C960">
            <v>6287413</v>
          </cell>
        </row>
        <row r="961">
          <cell r="B961" t="str">
            <v>Stern, Cheryl</v>
          </cell>
          <cell r="C961">
            <v>8019333</v>
          </cell>
        </row>
        <row r="962">
          <cell r="B962" t="str">
            <v>Stern, Sharon</v>
          </cell>
          <cell r="C962">
            <v>7548035</v>
          </cell>
        </row>
        <row r="963">
          <cell r="B963" t="str">
            <v>Stevenson, Nannette</v>
          </cell>
          <cell r="C963">
            <v>7497459</v>
          </cell>
        </row>
        <row r="964">
          <cell r="B964" t="str">
            <v>Stewart, Steven</v>
          </cell>
          <cell r="C964">
            <v>6413507</v>
          </cell>
        </row>
        <row r="965">
          <cell r="B965" t="str">
            <v>Stewart, Timothy</v>
          </cell>
          <cell r="C965">
            <v>6802405</v>
          </cell>
        </row>
        <row r="966">
          <cell r="B966" t="str">
            <v>Stewart, Todd</v>
          </cell>
          <cell r="C966">
            <v>6701994</v>
          </cell>
        </row>
        <row r="967">
          <cell r="B967" t="str">
            <v>Stillman, Peter</v>
          </cell>
          <cell r="C967">
            <v>8019493</v>
          </cell>
        </row>
        <row r="968">
          <cell r="B968" t="str">
            <v>Stine, Randall</v>
          </cell>
          <cell r="C968">
            <v>7548167</v>
          </cell>
        </row>
        <row r="969">
          <cell r="B969" t="str">
            <v>Stokes, Nafeteria</v>
          </cell>
          <cell r="C969">
            <v>7548431</v>
          </cell>
        </row>
        <row r="970">
          <cell r="B970" t="str">
            <v>Stone, Duke</v>
          </cell>
          <cell r="C970">
            <v>7403698</v>
          </cell>
        </row>
        <row r="971">
          <cell r="B971" t="str">
            <v>Storrie, Stephanie</v>
          </cell>
          <cell r="C971">
            <v>7855638</v>
          </cell>
        </row>
        <row r="972">
          <cell r="B972" t="str">
            <v>Strahan, Paul</v>
          </cell>
          <cell r="C972">
            <v>8019363</v>
          </cell>
        </row>
        <row r="973">
          <cell r="B973" t="str">
            <v>Strause, Diana</v>
          </cell>
          <cell r="C973">
            <v>6212977</v>
          </cell>
        </row>
        <row r="974">
          <cell r="B974" t="str">
            <v>Stroup, John</v>
          </cell>
          <cell r="C974">
            <v>7577129</v>
          </cell>
        </row>
        <row r="975">
          <cell r="B975" t="str">
            <v>Strunk, Kristy</v>
          </cell>
          <cell r="C975">
            <v>7178157</v>
          </cell>
        </row>
        <row r="976">
          <cell r="B976" t="str">
            <v>Summers, Glen</v>
          </cell>
          <cell r="C976">
            <v>4832690</v>
          </cell>
        </row>
        <row r="977">
          <cell r="B977" t="str">
            <v>Sutton, Brandon</v>
          </cell>
          <cell r="C977">
            <v>6282992</v>
          </cell>
        </row>
        <row r="978">
          <cell r="B978" t="str">
            <v>Swartz, David</v>
          </cell>
          <cell r="C978">
            <v>8019394</v>
          </cell>
        </row>
        <row r="979">
          <cell r="B979" t="str">
            <v>Swift, Karen</v>
          </cell>
          <cell r="C979">
            <v>6146880</v>
          </cell>
        </row>
        <row r="980">
          <cell r="B980" t="str">
            <v>Tafoya, Aaron</v>
          </cell>
          <cell r="C980">
            <v>5622592</v>
          </cell>
        </row>
        <row r="981">
          <cell r="B981" t="str">
            <v>Taisipic, Vicente</v>
          </cell>
          <cell r="C981">
            <v>6452964</v>
          </cell>
        </row>
        <row r="982">
          <cell r="B982" t="str">
            <v>Takeuchi, Yaeko</v>
          </cell>
          <cell r="C982">
            <v>6403115</v>
          </cell>
        </row>
        <row r="983">
          <cell r="B983" t="str">
            <v>Tamayo, Rigoberto</v>
          </cell>
          <cell r="C983">
            <v>6718352</v>
          </cell>
        </row>
        <row r="984">
          <cell r="B984" t="str">
            <v>Tando, Alesia</v>
          </cell>
          <cell r="C984">
            <v>6295577</v>
          </cell>
        </row>
        <row r="985">
          <cell r="B985" t="str">
            <v>Taws, Sherry</v>
          </cell>
          <cell r="C985">
            <v>6403123</v>
          </cell>
        </row>
        <row r="986">
          <cell r="B986" t="str">
            <v>Taylor, Blake</v>
          </cell>
          <cell r="C986">
            <v>6401221</v>
          </cell>
        </row>
        <row r="987">
          <cell r="B987" t="str">
            <v>Taylor, Iesha</v>
          </cell>
          <cell r="C987">
            <v>6043024</v>
          </cell>
        </row>
        <row r="988">
          <cell r="B988" t="str">
            <v>Taylor, Joe</v>
          </cell>
          <cell r="C988">
            <v>6194243</v>
          </cell>
        </row>
        <row r="989">
          <cell r="B989" t="str">
            <v>Taylor, Myra</v>
          </cell>
          <cell r="C989">
            <v>7179230</v>
          </cell>
        </row>
        <row r="990">
          <cell r="B990" t="str">
            <v>Taylor, Ronnie</v>
          </cell>
          <cell r="C990">
            <v>7410928</v>
          </cell>
        </row>
        <row r="991">
          <cell r="B991" t="str">
            <v>Teal, John</v>
          </cell>
          <cell r="C991">
            <v>8099523</v>
          </cell>
        </row>
        <row r="992">
          <cell r="B992" t="str">
            <v>Teel, Shon</v>
          </cell>
          <cell r="C992">
            <v>6403307</v>
          </cell>
        </row>
        <row r="993">
          <cell r="B993" t="str">
            <v>Tejan, Rosemary</v>
          </cell>
          <cell r="C993">
            <v>7421314</v>
          </cell>
        </row>
        <row r="994">
          <cell r="B994" t="str">
            <v>Tejeda, John</v>
          </cell>
          <cell r="C994">
            <v>7857485</v>
          </cell>
        </row>
        <row r="995">
          <cell r="B995" t="str">
            <v>Terry, Ryan</v>
          </cell>
          <cell r="C995">
            <v>6592109</v>
          </cell>
        </row>
        <row r="996">
          <cell r="B996" t="str">
            <v>Thomas, Delmarco</v>
          </cell>
          <cell r="C996">
            <v>6220339</v>
          </cell>
        </row>
        <row r="997">
          <cell r="B997" t="str">
            <v>Thomas, Elizabeth</v>
          </cell>
          <cell r="C997">
            <v>6706476</v>
          </cell>
        </row>
        <row r="998">
          <cell r="B998" t="str">
            <v>Thomas, Woodrow</v>
          </cell>
          <cell r="C998">
            <v>6699173</v>
          </cell>
        </row>
        <row r="999">
          <cell r="B999" t="str">
            <v>Thompson, Timothy</v>
          </cell>
          <cell r="C999">
            <v>6282387</v>
          </cell>
        </row>
        <row r="1000">
          <cell r="B1000" t="str">
            <v>Thorley, Maris</v>
          </cell>
          <cell r="C1000">
            <v>7403525</v>
          </cell>
        </row>
        <row r="1001">
          <cell r="B1001" t="str">
            <v>Thorpe, Victoria</v>
          </cell>
          <cell r="C1001">
            <v>6807440</v>
          </cell>
        </row>
        <row r="1002">
          <cell r="B1002" t="str">
            <v>Thrall, Dakota</v>
          </cell>
          <cell r="C1002">
            <v>7317635</v>
          </cell>
        </row>
        <row r="1003">
          <cell r="B1003" t="str">
            <v>Tietje, Richard</v>
          </cell>
          <cell r="C1003">
            <v>7409586</v>
          </cell>
        </row>
        <row r="1004">
          <cell r="B1004" t="str">
            <v>Tighe, John</v>
          </cell>
          <cell r="C1004">
            <v>6212764</v>
          </cell>
        </row>
        <row r="1005">
          <cell r="B1005" t="str">
            <v>Tilmon, Marcus</v>
          </cell>
          <cell r="C1005">
            <v>7421006</v>
          </cell>
        </row>
        <row r="1006">
          <cell r="B1006" t="str">
            <v>Tingley, Jennifer</v>
          </cell>
          <cell r="C1006">
            <v>6147540</v>
          </cell>
        </row>
        <row r="1007">
          <cell r="B1007" t="str">
            <v>Tinoco, David</v>
          </cell>
          <cell r="C1007">
            <v>6856059</v>
          </cell>
        </row>
        <row r="1008">
          <cell r="B1008" t="str">
            <v>Tipton, Thomas</v>
          </cell>
          <cell r="C1008">
            <v>6704915</v>
          </cell>
        </row>
        <row r="1009">
          <cell r="B1009" t="str">
            <v>Toohey, John</v>
          </cell>
          <cell r="C1009">
            <v>6147565</v>
          </cell>
        </row>
        <row r="1010">
          <cell r="B1010" t="str">
            <v>Toombs, Robert</v>
          </cell>
          <cell r="C1010">
            <v>8020097</v>
          </cell>
        </row>
        <row r="1011">
          <cell r="B1011" t="str">
            <v>Topalian, Rafi</v>
          </cell>
          <cell r="C1011">
            <v>6033088</v>
          </cell>
        </row>
        <row r="1012">
          <cell r="B1012" t="str">
            <v>Torres, Angel</v>
          </cell>
          <cell r="C1012">
            <v>6497969</v>
          </cell>
        </row>
        <row r="1013">
          <cell r="B1013" t="str">
            <v>Tran, Huyen</v>
          </cell>
          <cell r="C1013">
            <v>6227931</v>
          </cell>
        </row>
        <row r="1014">
          <cell r="B1014" t="str">
            <v>Tran, Kim</v>
          </cell>
          <cell r="C1014">
            <v>6879229</v>
          </cell>
        </row>
        <row r="1015">
          <cell r="B1015" t="str">
            <v>Tran, Minh</v>
          </cell>
          <cell r="C1015">
            <v>7412679</v>
          </cell>
        </row>
        <row r="1016">
          <cell r="B1016" t="str">
            <v>Tran, Nicky</v>
          </cell>
          <cell r="C1016">
            <v>5704119</v>
          </cell>
        </row>
        <row r="1017">
          <cell r="B1017" t="str">
            <v>Tremmel, Phyllis</v>
          </cell>
          <cell r="C1017">
            <v>8020115</v>
          </cell>
        </row>
        <row r="1018">
          <cell r="B1018" t="str">
            <v>Trevizo, Fernando</v>
          </cell>
          <cell r="C1018">
            <v>7412189</v>
          </cell>
        </row>
        <row r="1019">
          <cell r="B1019" t="str">
            <v>Tribulato, Kim</v>
          </cell>
          <cell r="C1019">
            <v>6553309</v>
          </cell>
        </row>
        <row r="1020">
          <cell r="B1020" t="str">
            <v>Troia, Vincent</v>
          </cell>
          <cell r="C1020">
            <v>7179255</v>
          </cell>
        </row>
        <row r="1021">
          <cell r="B1021" t="str">
            <v>Trusty, Mark</v>
          </cell>
          <cell r="C1021">
            <v>6456968</v>
          </cell>
        </row>
        <row r="1022">
          <cell r="B1022" t="str">
            <v>Tucker, Shirley</v>
          </cell>
          <cell r="C1022">
            <v>7182200</v>
          </cell>
        </row>
        <row r="1023">
          <cell r="B1023" t="str">
            <v>Turner, Timikia</v>
          </cell>
          <cell r="C1023">
            <v>4941639</v>
          </cell>
        </row>
        <row r="1024">
          <cell r="B1024" t="str">
            <v>Tutty, Thomas</v>
          </cell>
          <cell r="C1024">
            <v>6215058</v>
          </cell>
        </row>
        <row r="1025">
          <cell r="B1025" t="str">
            <v>Underwood, Marvin</v>
          </cell>
          <cell r="C1025">
            <v>7629720</v>
          </cell>
        </row>
        <row r="1026">
          <cell r="B1026" t="str">
            <v>Uribe, Albert</v>
          </cell>
          <cell r="C1026">
            <v>6285883</v>
          </cell>
        </row>
        <row r="1027">
          <cell r="B1027" t="str">
            <v>Vaca, Connie</v>
          </cell>
          <cell r="C1027">
            <v>6212902</v>
          </cell>
        </row>
        <row r="1028">
          <cell r="B1028" t="str">
            <v>Valadez, Jose</v>
          </cell>
          <cell r="C1028">
            <v>5693718</v>
          </cell>
        </row>
        <row r="1029">
          <cell r="B1029" t="str">
            <v>Valdovinos, Luis</v>
          </cell>
          <cell r="C1029">
            <v>7497493</v>
          </cell>
        </row>
        <row r="1030">
          <cell r="B1030" t="str">
            <v>Valenzuela, Richard</v>
          </cell>
          <cell r="C1030">
            <v>7859622</v>
          </cell>
        </row>
        <row r="1031">
          <cell r="B1031" t="str">
            <v>Valenzuela, William</v>
          </cell>
          <cell r="C1031">
            <v>6471069</v>
          </cell>
        </row>
        <row r="1032">
          <cell r="B1032" t="str">
            <v>Vallejo, Mary Ann</v>
          </cell>
          <cell r="C1032">
            <v>6635110</v>
          </cell>
        </row>
        <row r="1033">
          <cell r="B1033" t="str">
            <v>Vallez, Theresa</v>
          </cell>
          <cell r="C1033">
            <v>6700640</v>
          </cell>
        </row>
        <row r="1034">
          <cell r="B1034" t="str">
            <v>Vanderhoof, David</v>
          </cell>
          <cell r="C1034">
            <v>8022017</v>
          </cell>
        </row>
        <row r="1035">
          <cell r="B1035" t="str">
            <v>Vanderzee, Paul</v>
          </cell>
          <cell r="C1035">
            <v>6147847</v>
          </cell>
        </row>
        <row r="1036">
          <cell r="B1036" t="str">
            <v>VanHooser, John</v>
          </cell>
          <cell r="C1036">
            <v>6212904</v>
          </cell>
        </row>
        <row r="1037">
          <cell r="B1037" t="str">
            <v>Vanstevens, James</v>
          </cell>
          <cell r="C1037">
            <v>7201141</v>
          </cell>
        </row>
        <row r="1038">
          <cell r="B1038" t="str">
            <v>VanWig, David</v>
          </cell>
          <cell r="C1038">
            <v>6810159</v>
          </cell>
        </row>
        <row r="1039">
          <cell r="B1039" t="str">
            <v>Vargas, Javier</v>
          </cell>
          <cell r="C1039">
            <v>6095599</v>
          </cell>
        </row>
        <row r="1040">
          <cell r="B1040" t="str">
            <v>Varney, Harold</v>
          </cell>
          <cell r="C1040">
            <v>7303180</v>
          </cell>
        </row>
        <row r="1041">
          <cell r="B1041" t="str">
            <v>Vasconcellos, Michele</v>
          </cell>
          <cell r="C1041">
            <v>6635133</v>
          </cell>
        </row>
        <row r="1042">
          <cell r="B1042" t="str">
            <v>Vasquez, Jose</v>
          </cell>
          <cell r="C1042">
            <v>6043223</v>
          </cell>
        </row>
        <row r="1043">
          <cell r="B1043" t="str">
            <v>Velander, Clayton</v>
          </cell>
          <cell r="C1043">
            <v>6294302</v>
          </cell>
        </row>
        <row r="1044">
          <cell r="B1044" t="str">
            <v>Verdugo, Simon Acosta</v>
          </cell>
          <cell r="C1044">
            <v>7292402</v>
          </cell>
        </row>
        <row r="1045">
          <cell r="B1045" t="str">
            <v>Vesely, Mark</v>
          </cell>
          <cell r="C1045">
            <v>6403152</v>
          </cell>
        </row>
        <row r="1046">
          <cell r="B1046" t="str">
            <v>Viertel, Ivan</v>
          </cell>
          <cell r="C1046">
            <v>8091393</v>
          </cell>
        </row>
        <row r="1047">
          <cell r="B1047" t="str">
            <v>Villagomez, Robert</v>
          </cell>
          <cell r="C1047">
            <v>6567523</v>
          </cell>
        </row>
        <row r="1048">
          <cell r="B1048" t="str">
            <v>Villareal, Robert</v>
          </cell>
          <cell r="C1048">
            <v>7324727</v>
          </cell>
        </row>
        <row r="1049">
          <cell r="B1049" t="str">
            <v>Villasenor, Michael</v>
          </cell>
          <cell r="C1049">
            <v>8106212</v>
          </cell>
        </row>
        <row r="1050">
          <cell r="B1050" t="str">
            <v>Vinchiarello, Flora</v>
          </cell>
          <cell r="C1050">
            <v>8022045</v>
          </cell>
        </row>
        <row r="1051">
          <cell r="B1051" t="str">
            <v>Vironda, Ronald</v>
          </cell>
          <cell r="C1051">
            <v>7174285</v>
          </cell>
        </row>
        <row r="1052">
          <cell r="B1052" t="str">
            <v>Visich, Stephen</v>
          </cell>
          <cell r="C1052">
            <v>7179173</v>
          </cell>
        </row>
        <row r="1053">
          <cell r="B1053" t="str">
            <v>Viveiros, Cherami</v>
          </cell>
          <cell r="C1053">
            <v>7190180</v>
          </cell>
        </row>
        <row r="1054">
          <cell r="B1054" t="str">
            <v>Viveiros, Vincent</v>
          </cell>
          <cell r="C1054">
            <v>7179291</v>
          </cell>
        </row>
        <row r="1055">
          <cell r="B1055" t="str">
            <v>Vlahopoliotis, Stylianos</v>
          </cell>
          <cell r="C1055">
            <v>7132129</v>
          </cell>
        </row>
        <row r="1056">
          <cell r="B1056" t="str">
            <v>Volken, Barbara</v>
          </cell>
          <cell r="C1056">
            <v>6147839</v>
          </cell>
        </row>
        <row r="1057">
          <cell r="B1057" t="str">
            <v>Vollendroff, Robert</v>
          </cell>
          <cell r="C1057">
            <v>7184265</v>
          </cell>
        </row>
        <row r="1058">
          <cell r="B1058" t="str">
            <v>Wahlers, David</v>
          </cell>
          <cell r="C1058">
            <v>6706046</v>
          </cell>
        </row>
        <row r="1059">
          <cell r="B1059" t="str">
            <v>Waite, Kirstin</v>
          </cell>
          <cell r="C1059">
            <v>6281638</v>
          </cell>
        </row>
        <row r="1060">
          <cell r="B1060" t="str">
            <v>Walker, Daniel</v>
          </cell>
          <cell r="C1060">
            <v>5133384</v>
          </cell>
        </row>
        <row r="1061">
          <cell r="B1061" t="str">
            <v>Walker, Issiah</v>
          </cell>
          <cell r="C1061">
            <v>6499400</v>
          </cell>
        </row>
        <row r="1062">
          <cell r="B1062" t="str">
            <v>Walker, Matthew</v>
          </cell>
          <cell r="C1062">
            <v>8023330</v>
          </cell>
        </row>
        <row r="1063">
          <cell r="B1063" t="str">
            <v>Walker, Peter</v>
          </cell>
          <cell r="C1063">
            <v>8023329</v>
          </cell>
        </row>
        <row r="1064">
          <cell r="B1064" t="str">
            <v>Walter, Andrea</v>
          </cell>
          <cell r="C1064">
            <v>7182087</v>
          </cell>
        </row>
        <row r="1065">
          <cell r="B1065" t="str">
            <v>Walton, Demundre</v>
          </cell>
          <cell r="C1065">
            <v>8093278</v>
          </cell>
        </row>
        <row r="1066">
          <cell r="B1066" t="str">
            <v>Wardlow, Christopher</v>
          </cell>
          <cell r="C1066">
            <v>6280488</v>
          </cell>
        </row>
        <row r="1067">
          <cell r="B1067" t="str">
            <v>Warenback, Patricia</v>
          </cell>
          <cell r="C1067">
            <v>6139430</v>
          </cell>
        </row>
        <row r="1068">
          <cell r="B1068" t="str">
            <v>Washington, Joseph</v>
          </cell>
          <cell r="C1068">
            <v>7412434</v>
          </cell>
        </row>
        <row r="1069">
          <cell r="B1069" t="str">
            <v>Washington, Michael</v>
          </cell>
          <cell r="C1069">
            <v>6049237</v>
          </cell>
        </row>
        <row r="1070">
          <cell r="B1070" t="str">
            <v>Wasserman, Wayne</v>
          </cell>
          <cell r="C1070">
            <v>6400831</v>
          </cell>
        </row>
        <row r="1071">
          <cell r="B1071" t="str">
            <v>Waters, Jennifer</v>
          </cell>
          <cell r="C1071">
            <v>6807470</v>
          </cell>
        </row>
        <row r="1072">
          <cell r="B1072" t="str">
            <v>Waters, Sherrie</v>
          </cell>
          <cell r="C1072">
            <v>6095527</v>
          </cell>
        </row>
        <row r="1073">
          <cell r="B1073" t="str">
            <v>Watnmaker, Julia</v>
          </cell>
          <cell r="C1073">
            <v>7404244</v>
          </cell>
        </row>
        <row r="1074">
          <cell r="B1074" t="str">
            <v>Watrous, Janet</v>
          </cell>
          <cell r="C1074">
            <v>8023050</v>
          </cell>
        </row>
        <row r="1075">
          <cell r="B1075" t="str">
            <v>Webster, Marilyn</v>
          </cell>
          <cell r="C1075">
            <v>5033303</v>
          </cell>
        </row>
        <row r="1076">
          <cell r="B1076" t="str">
            <v>Weed, Elese</v>
          </cell>
          <cell r="C1076">
            <v>6268462</v>
          </cell>
        </row>
        <row r="1077">
          <cell r="B1077" t="str">
            <v>Weissenback, Amber</v>
          </cell>
          <cell r="C1077">
            <v>6138044</v>
          </cell>
        </row>
        <row r="1078">
          <cell r="B1078" t="str">
            <v>Weist, Leigh Ann</v>
          </cell>
          <cell r="C1078">
            <v>8195384</v>
          </cell>
        </row>
        <row r="1079">
          <cell r="B1079" t="str">
            <v>Wells, James</v>
          </cell>
          <cell r="C1079">
            <v>8122230</v>
          </cell>
        </row>
        <row r="1080">
          <cell r="B1080" t="str">
            <v>Wells, Richard</v>
          </cell>
          <cell r="C1080">
            <v>6147995</v>
          </cell>
        </row>
        <row r="1081">
          <cell r="B1081" t="str">
            <v>Wells, Stephen</v>
          </cell>
          <cell r="C1081">
            <v>7179305</v>
          </cell>
        </row>
        <row r="1082">
          <cell r="B1082" t="str">
            <v>Welsh, Richard</v>
          </cell>
          <cell r="C1082">
            <v>6150270</v>
          </cell>
        </row>
        <row r="1083">
          <cell r="B1083" t="str">
            <v>Whitley, Roy</v>
          </cell>
          <cell r="C1083">
            <v>7179210</v>
          </cell>
        </row>
        <row r="1084">
          <cell r="B1084" t="str">
            <v>Whitlock, Ronald</v>
          </cell>
          <cell r="C1084">
            <v>6704550</v>
          </cell>
        </row>
        <row r="1085">
          <cell r="B1085" t="str">
            <v>Whitsitt, Walter</v>
          </cell>
          <cell r="C1085">
            <v>6809909</v>
          </cell>
        </row>
        <row r="1086">
          <cell r="B1086" t="str">
            <v>Whitworth, Christopher</v>
          </cell>
          <cell r="C1086">
            <v>8023110</v>
          </cell>
        </row>
        <row r="1087">
          <cell r="B1087" t="str">
            <v>Whitworth, Justin</v>
          </cell>
          <cell r="C1087">
            <v>1951169</v>
          </cell>
        </row>
        <row r="1088">
          <cell r="B1088" t="str">
            <v>Wickersham, Wilmont</v>
          </cell>
          <cell r="C1088">
            <v>7548795</v>
          </cell>
        </row>
        <row r="1089">
          <cell r="B1089" t="str">
            <v>Wicks, Robert</v>
          </cell>
          <cell r="C1089">
            <v>7404181</v>
          </cell>
        </row>
        <row r="1090">
          <cell r="B1090" t="str">
            <v>Wilkins, John</v>
          </cell>
          <cell r="C1090">
            <v>7179346</v>
          </cell>
        </row>
        <row r="1091">
          <cell r="B1091" t="str">
            <v>Williams, Antoine</v>
          </cell>
          <cell r="C1091">
            <v>8023390</v>
          </cell>
        </row>
        <row r="1092">
          <cell r="B1092" t="str">
            <v>Williams, Delmario</v>
          </cell>
          <cell r="C1092">
            <v>7797277</v>
          </cell>
        </row>
        <row r="1093">
          <cell r="B1093" t="str">
            <v>Williams, Dennis Jr</v>
          </cell>
          <cell r="C1093">
            <v>5980354</v>
          </cell>
        </row>
        <row r="1094">
          <cell r="B1094" t="str">
            <v>Williams, Edward</v>
          </cell>
          <cell r="C1094">
            <v>7925547</v>
          </cell>
        </row>
        <row r="1095">
          <cell r="B1095" t="str">
            <v>Williams, Jessica</v>
          </cell>
          <cell r="C1095">
            <v>6497801</v>
          </cell>
        </row>
        <row r="1096">
          <cell r="B1096" t="str">
            <v>Williams, Maria</v>
          </cell>
          <cell r="C1096">
            <v>7925703</v>
          </cell>
        </row>
        <row r="1097">
          <cell r="B1097" t="str">
            <v>Willmschen, Dennis</v>
          </cell>
          <cell r="C1097">
            <v>6148092</v>
          </cell>
        </row>
        <row r="1098">
          <cell r="B1098" t="str">
            <v>Wilson, James</v>
          </cell>
          <cell r="C1098">
            <v>7908915</v>
          </cell>
        </row>
        <row r="1099">
          <cell r="B1099" t="str">
            <v>Wilson, Teresa</v>
          </cell>
          <cell r="C1099">
            <v>6148167</v>
          </cell>
        </row>
        <row r="1100">
          <cell r="B1100" t="str">
            <v>Winkel, Curtis</v>
          </cell>
          <cell r="C1100">
            <v>6706047</v>
          </cell>
        </row>
        <row r="1101">
          <cell r="B1101" t="str">
            <v>Winski, Felicia</v>
          </cell>
          <cell r="C1101">
            <v>7609006</v>
          </cell>
        </row>
        <row r="1102">
          <cell r="B1102" t="str">
            <v>Witherow, Brad</v>
          </cell>
          <cell r="C1102">
            <v>6567978</v>
          </cell>
        </row>
        <row r="1103">
          <cell r="B1103" t="str">
            <v>Wolanin, James</v>
          </cell>
          <cell r="C1103">
            <v>8100562</v>
          </cell>
        </row>
        <row r="1104">
          <cell r="B1104" t="str">
            <v>Wood, Christopher</v>
          </cell>
          <cell r="C1104">
            <v>6899413</v>
          </cell>
        </row>
        <row r="1105">
          <cell r="B1105" t="str">
            <v>Woodard, Elias</v>
          </cell>
          <cell r="C1105">
            <v>7496586</v>
          </cell>
        </row>
        <row r="1106">
          <cell r="B1106" t="str">
            <v>Woods, Frank</v>
          </cell>
          <cell r="C1106">
            <v>5624457</v>
          </cell>
        </row>
        <row r="1107">
          <cell r="B1107" t="str">
            <v>Woods, Napoleon</v>
          </cell>
          <cell r="C1107">
            <v>7697311</v>
          </cell>
        </row>
        <row r="1108">
          <cell r="B1108" t="str">
            <v>Woodward, Daniel</v>
          </cell>
          <cell r="C1108">
            <v>5976204</v>
          </cell>
        </row>
        <row r="1109">
          <cell r="B1109" t="str">
            <v>Woody, Shanquill</v>
          </cell>
          <cell r="C1109">
            <v>7454577</v>
          </cell>
        </row>
        <row r="1110">
          <cell r="B1110" t="str">
            <v>Workman, Steven</v>
          </cell>
          <cell r="C1110">
            <v>6402397</v>
          </cell>
        </row>
        <row r="1111">
          <cell r="B1111" t="str">
            <v>WRC-1415-5 (Consumer 1)</v>
          </cell>
          <cell r="C1111">
            <v>1234567</v>
          </cell>
        </row>
        <row r="1112">
          <cell r="B1112" t="str">
            <v>WRC-1415-7 (Consumer 1)</v>
          </cell>
          <cell r="C1112">
            <v>1234567</v>
          </cell>
        </row>
        <row r="1113">
          <cell r="B1113" t="str">
            <v>Wright, Alvin</v>
          </cell>
          <cell r="C1113">
            <v>5977467</v>
          </cell>
        </row>
        <row r="1114">
          <cell r="B1114" t="str">
            <v>Wright, Kerry</v>
          </cell>
          <cell r="C1114">
            <v>6567713</v>
          </cell>
        </row>
        <row r="1115">
          <cell r="B1115" t="str">
            <v>Wyrsch, David</v>
          </cell>
          <cell r="C1115">
            <v>6148266</v>
          </cell>
        </row>
        <row r="1116">
          <cell r="B1116" t="str">
            <v>Xiong, Yer</v>
          </cell>
          <cell r="C1116">
            <v>7189397</v>
          </cell>
        </row>
        <row r="1117">
          <cell r="B1117" t="str">
            <v>Yanes, Juan</v>
          </cell>
          <cell r="C1117">
            <v>7793057</v>
          </cell>
        </row>
        <row r="1118">
          <cell r="B1118" t="str">
            <v>Yap, Gabriel</v>
          </cell>
          <cell r="C1118">
            <v>6050582</v>
          </cell>
        </row>
        <row r="1119">
          <cell r="B1119" t="str">
            <v>Yazdi, Homayoon</v>
          </cell>
          <cell r="C1119">
            <v>5670542</v>
          </cell>
        </row>
        <row r="1120">
          <cell r="B1120" t="str">
            <v>Yee, Leslie</v>
          </cell>
          <cell r="C1120">
            <v>6148357</v>
          </cell>
        </row>
        <row r="1121">
          <cell r="B1121" t="str">
            <v>Yescas, Xavier</v>
          </cell>
          <cell r="C1121">
            <v>6712221</v>
          </cell>
        </row>
        <row r="1122">
          <cell r="B1122" t="str">
            <v>Yester, Lois</v>
          </cell>
          <cell r="C1122">
            <v>7404071</v>
          </cell>
        </row>
        <row r="1123">
          <cell r="B1123" t="str">
            <v>Yniguez, Blaza</v>
          </cell>
          <cell r="C1123">
            <v>7200118</v>
          </cell>
        </row>
        <row r="1124">
          <cell r="B1124" t="str">
            <v>York, Ryan</v>
          </cell>
          <cell r="C1124">
            <v>4915732</v>
          </cell>
        </row>
        <row r="1125">
          <cell r="B1125" t="str">
            <v>Yost, Jocelyn</v>
          </cell>
          <cell r="C1125">
            <v>6036479</v>
          </cell>
        </row>
        <row r="1126">
          <cell r="B1126" t="str">
            <v>Yost, Kristen</v>
          </cell>
          <cell r="C1126">
            <v>7189611</v>
          </cell>
        </row>
        <row r="1127">
          <cell r="B1127" t="str">
            <v>Yost, Steven</v>
          </cell>
          <cell r="C1127">
            <v>8025041</v>
          </cell>
        </row>
        <row r="1128">
          <cell r="B1128" t="str">
            <v>Young, Vickie</v>
          </cell>
          <cell r="C1128">
            <v>6803192</v>
          </cell>
        </row>
        <row r="1129">
          <cell r="B1129" t="str">
            <v>Younger, Gregory</v>
          </cell>
          <cell r="C1129">
            <v>7403524</v>
          </cell>
        </row>
        <row r="1130">
          <cell r="B1130" t="str">
            <v>Zapata, Rudy</v>
          </cell>
          <cell r="C1130">
            <v>6709337</v>
          </cell>
        </row>
        <row r="1131">
          <cell r="B1131" t="str">
            <v>Zapletal, Carol</v>
          </cell>
          <cell r="C1131">
            <v>6148407</v>
          </cell>
        </row>
        <row r="1132">
          <cell r="B1132" t="str">
            <v>Zapletal, Diana</v>
          </cell>
          <cell r="C1132">
            <v>6140313</v>
          </cell>
        </row>
        <row r="1133">
          <cell r="B1133" t="str">
            <v>Zaragoza, Byron</v>
          </cell>
          <cell r="C1133">
            <v>7902659</v>
          </cell>
        </row>
        <row r="1134">
          <cell r="B1134" t="str">
            <v>Zepeda, Carlos</v>
          </cell>
          <cell r="C1134">
            <v>6559512</v>
          </cell>
        </row>
        <row r="1135">
          <cell r="B1135" t="str">
            <v>Zilink, Debra</v>
          </cell>
          <cell r="C1135">
            <v>7549124</v>
          </cell>
        </row>
      </sheetData>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Residential Roadma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D2" t="str">
            <v>Administrative Support</v>
          </cell>
          <cell r="F2" t="str">
            <v>Resource Development</v>
          </cell>
          <cell r="H2" t="str">
            <v>SRF-2bed</v>
          </cell>
          <cell r="M2" t="str">
            <v>2005-06</v>
          </cell>
          <cell r="R2" t="str">
            <v>ACRC</v>
          </cell>
        </row>
        <row r="3">
          <cell r="A3" t="str">
            <v>Residential (SRF-3bed)</v>
          </cell>
          <cell r="D3" t="str">
            <v>Assessment Coordinator</v>
          </cell>
          <cell r="F3" t="str">
            <v>Assessment</v>
          </cell>
          <cell r="H3" t="str">
            <v>SRF-3bed</v>
          </cell>
          <cell r="M3" t="str">
            <v>2006-07</v>
          </cell>
          <cell r="R3" t="str">
            <v>CVRC</v>
          </cell>
        </row>
        <row r="4">
          <cell r="A4" t="str">
            <v>Residential (SRF-4bed)</v>
          </cell>
          <cell r="D4" t="str">
            <v>Behavioral Health and Other Clinical Specialists (LDC)</v>
          </cell>
          <cell r="F4" t="str">
            <v>Placement</v>
          </cell>
          <cell r="H4" t="str">
            <v>SRF-4bed</v>
          </cell>
          <cell r="M4" t="str">
            <v>2007-08</v>
          </cell>
          <cell r="R4" t="str">
            <v>ELARC</v>
          </cell>
        </row>
        <row r="5">
          <cell r="A5" t="str">
            <v>Residential (SRF-5bed)</v>
          </cell>
          <cell r="D5" t="str">
            <v>Behavioral Specialist</v>
          </cell>
          <cell r="F5" t="str">
            <v>Crisis Service Team</v>
          </cell>
          <cell r="H5" t="str">
            <v>SRF-5bed</v>
          </cell>
          <cell r="M5" t="str">
            <v>2008-09</v>
          </cell>
          <cell r="R5" t="str">
            <v>FDLRC</v>
          </cell>
        </row>
        <row r="6">
          <cell r="A6" t="str">
            <v>Residential (SRF-6bed)</v>
          </cell>
          <cell r="D6" t="str">
            <v>Board Certified Behavioral Analyst</v>
          </cell>
          <cell r="F6" t="str">
            <v>Quality Management</v>
          </cell>
          <cell r="H6" t="str">
            <v>SRF-6bed</v>
          </cell>
          <cell r="M6" t="str">
            <v>2009-10</v>
          </cell>
          <cell r="R6" t="str">
            <v>FNRC</v>
          </cell>
        </row>
        <row r="7">
          <cell r="A7" t="str">
            <v>Residential (ARFPSHN-4bed)</v>
          </cell>
          <cell r="D7" t="str">
            <v>Case Management Specialist</v>
          </cell>
          <cell r="F7" t="str">
            <v>Consultant</v>
          </cell>
          <cell r="H7" t="str">
            <v>ARFPSHN-4bed</v>
          </cell>
          <cell r="M7" t="str">
            <v>2010-11</v>
          </cell>
          <cell r="R7" t="str">
            <v>GGRC</v>
          </cell>
        </row>
        <row r="8">
          <cell r="A8" t="str">
            <v>Residential (ARFPSHN-5bed)</v>
          </cell>
          <cell r="D8" t="str">
            <v>Clinical Supervisor</v>
          </cell>
          <cell r="F8" t="str">
            <v>Travel</v>
          </cell>
          <cell r="H8" t="str">
            <v>ARFPSHN-5bed</v>
          </cell>
          <cell r="M8" t="str">
            <v>2011-12</v>
          </cell>
          <cell r="R8" t="str">
            <v>HRC</v>
          </cell>
        </row>
        <row r="9">
          <cell r="A9" t="str">
            <v>Residential (ARFPSHN-Behavioral-4bed)</v>
          </cell>
          <cell r="D9" t="str">
            <v>Community Service Specialist</v>
          </cell>
          <cell r="F9" t="str">
            <v>DDS Adjustment</v>
          </cell>
          <cell r="H9" t="str">
            <v>ARFPSHN-Behavioral-4bed</v>
          </cell>
          <cell r="M9" t="str">
            <v>2012-13</v>
          </cell>
          <cell r="R9" t="str">
            <v>IRC</v>
          </cell>
        </row>
        <row r="10">
          <cell r="A10" t="str">
            <v>Residential (ARFPSHN-Behavioral-5bed)</v>
          </cell>
          <cell r="D10" t="str">
            <v>Consumer Program Liaison</v>
          </cell>
          <cell r="H10" t="str">
            <v>ARFPSHN-Behavioral-5bed</v>
          </cell>
          <cell r="M10" t="str">
            <v>2013-14</v>
          </cell>
          <cell r="R10" t="str">
            <v>KRC</v>
          </cell>
        </row>
        <row r="11">
          <cell r="A11" t="str">
            <v>Residential (EBSH-4bed)</v>
          </cell>
          <cell r="D11" t="str">
            <v>CPP District Manager</v>
          </cell>
          <cell r="H11" t="str">
            <v>EBSH-4bed</v>
          </cell>
          <cell r="M11" t="str">
            <v>2014-15</v>
          </cell>
          <cell r="R11" t="str">
            <v>NBRC</v>
          </cell>
        </row>
        <row r="12">
          <cell r="A12" t="str">
            <v>Residential (EBSH-Autism-4bed)</v>
          </cell>
          <cell r="D12" t="str">
            <v>Crisis Home Liaison</v>
          </cell>
          <cell r="H12" t="str">
            <v>EBSH-Autism-4bed</v>
          </cell>
          <cell r="M12" t="str">
            <v>2015-16</v>
          </cell>
          <cell r="R12" t="str">
            <v>NLACRC</v>
          </cell>
        </row>
        <row r="13">
          <cell r="A13" t="str">
            <v>Residential (EBSH-Mental Health-4bed)</v>
          </cell>
          <cell r="D13" t="str">
            <v>DC Liaison</v>
          </cell>
          <cell r="H13" t="str">
            <v>EBSH-Mental Health-4bed</v>
          </cell>
          <cell r="M13" t="str">
            <v>2016-17</v>
          </cell>
          <cell r="R13" t="str">
            <v>RCEB</v>
          </cell>
        </row>
        <row r="14">
          <cell r="A14" t="str">
            <v>Residential (EBSH-Nursing-4bed)</v>
          </cell>
          <cell r="D14" t="str">
            <v>DC Placement Worker</v>
          </cell>
          <cell r="H14" t="str">
            <v>EBSH-Nursing-4bed</v>
          </cell>
          <cell r="M14" t="str">
            <v>2017-18</v>
          </cell>
          <cell r="R14" t="str">
            <v>RCOC</v>
          </cell>
        </row>
        <row r="15">
          <cell r="A15" t="str">
            <v>Residential (EBSH-Sensory-4bed)</v>
          </cell>
          <cell r="D15" t="str">
            <v>DC Supervisor</v>
          </cell>
          <cell r="H15" t="str">
            <v>EBSH-Sensory-4bed</v>
          </cell>
          <cell r="M15" t="str">
            <v>2018-19</v>
          </cell>
          <cell r="R15" t="str">
            <v>RCRC</v>
          </cell>
        </row>
        <row r="16">
          <cell r="A16" t="str">
            <v>Residential (ICF-DDCN)</v>
          </cell>
          <cell r="D16" t="str">
            <v>Deflection Coordinator</v>
          </cell>
          <cell r="H16" t="str">
            <v>ICF-DDCN</v>
          </cell>
          <cell r="M16" t="str">
            <v>2019-20</v>
          </cell>
          <cell r="R16" t="str">
            <v>SARC</v>
          </cell>
        </row>
        <row r="17">
          <cell r="A17" t="str">
            <v>Residential (ICF-DDN)</v>
          </cell>
          <cell r="D17" t="str">
            <v>Deflection Crisis Coordinator</v>
          </cell>
          <cell r="H17" t="str">
            <v>ICF-DDN</v>
          </cell>
          <cell r="R17" t="str">
            <v>SCLARC</v>
          </cell>
        </row>
        <row r="18">
          <cell r="A18" t="str">
            <v>Residential (ICF-DDH)</v>
          </cell>
          <cell r="D18" t="str">
            <v>Dietician</v>
          </cell>
          <cell r="H18" t="str">
            <v>ICF-DDH</v>
          </cell>
          <cell r="R18" t="str">
            <v>SDRC</v>
          </cell>
        </row>
        <row r="19">
          <cell r="A19" t="str">
            <v>Residential (CCF-L4i)</v>
          </cell>
          <cell r="D19" t="str">
            <v>Essential Lifestyle Planner</v>
          </cell>
          <cell r="H19" t="str">
            <v>CCF-L1</v>
          </cell>
          <cell r="R19" t="str">
            <v>SGPRC</v>
          </cell>
        </row>
        <row r="20">
          <cell r="A20" t="str">
            <v>Residential (SLS)</v>
          </cell>
          <cell r="D20" t="str">
            <v>Forensic Services Specialist</v>
          </cell>
          <cell r="H20" t="str">
            <v>CCF-L2-Owner</v>
          </cell>
          <cell r="R20" t="str">
            <v>TCRC</v>
          </cell>
        </row>
        <row r="21">
          <cell r="A21" t="str">
            <v>Residential (FHA-2bed)</v>
          </cell>
          <cell r="D21" t="str">
            <v>Health Care Community Specialist (LDC)</v>
          </cell>
          <cell r="H21" t="str">
            <v>CCF-L3-Staff</v>
          </cell>
          <cell r="R21" t="str">
            <v>VMRC</v>
          </cell>
        </row>
        <row r="22">
          <cell r="A22" t="str">
            <v>Residential (FTH-3bed)</v>
          </cell>
          <cell r="D22" t="str">
            <v>Housing Developer</v>
          </cell>
          <cell r="H22" t="str">
            <v>CCF-L3-Owner</v>
          </cell>
          <cell r="R22" t="str">
            <v>WRC</v>
          </cell>
        </row>
        <row r="23">
          <cell r="A23" t="str">
            <v>Community Crisis Home (CCH)</v>
          </cell>
          <cell r="D23" t="str">
            <v>Housing Services &amp; Resource Specialist (LDC)</v>
          </cell>
          <cell r="H23" t="str">
            <v>CCF-L3-Staff</v>
          </cell>
        </row>
        <row r="24">
          <cell r="A24" t="str">
            <v>Crisis Services Residential (CSR)</v>
          </cell>
          <cell r="D24" t="str">
            <v>Intensive Service Specialist</v>
          </cell>
          <cell r="H24" t="str">
            <v>CCF-L4a</v>
          </cell>
        </row>
        <row r="25">
          <cell r="A25" t="str">
            <v>Crisis Services Step Down (CSSD)</v>
          </cell>
          <cell r="D25" t="str">
            <v>Legal Services Coordinator</v>
          </cell>
          <cell r="H25" t="str">
            <v>CCF-L4b</v>
          </cell>
        </row>
        <row r="26">
          <cell r="A26" t="str">
            <v>10bed or Larger Facility (10+LF)</v>
          </cell>
          <cell r="D26" t="str">
            <v>Local Plan Coordinator</v>
          </cell>
          <cell r="H26" t="str">
            <v>CCF-L4c</v>
          </cell>
        </row>
        <row r="27">
          <cell r="A27" t="str">
            <v>Transition Home (TH)</v>
          </cell>
          <cell r="D27" t="str">
            <v>Manager/Supervisor</v>
          </cell>
          <cell r="H27" t="str">
            <v>CCF-L4d</v>
          </cell>
        </row>
        <row r="28">
          <cell r="A28" t="str">
            <v>Multi Family</v>
          </cell>
          <cell r="D28" t="str">
            <v>Nurse Specialist</v>
          </cell>
          <cell r="H28" t="str">
            <v>CCF-L4e</v>
          </cell>
        </row>
        <row r="29">
          <cell r="A29" t="str">
            <v>Community Access Services</v>
          </cell>
          <cell r="D29" t="str">
            <v>Occupational Therapist</v>
          </cell>
          <cell r="H29" t="str">
            <v>CCF-L4f</v>
          </cell>
        </row>
        <row r="30">
          <cell r="A30" t="str">
            <v>Day Program</v>
          </cell>
          <cell r="D30" t="str">
            <v>Oral Health Care Coordinator (LDC)</v>
          </cell>
          <cell r="H30" t="str">
            <v>CCF-L4g</v>
          </cell>
        </row>
        <row r="31">
          <cell r="A31" t="str">
            <v>Training</v>
          </cell>
          <cell r="D31" t="str">
            <v>Pharmacist</v>
          </cell>
          <cell r="H31" t="str">
            <v>CCF-L4h</v>
          </cell>
        </row>
        <row r="32">
          <cell r="A32" t="str">
            <v>Transportation</v>
          </cell>
          <cell r="D32" t="str">
            <v>Physical Therapist</v>
          </cell>
          <cell r="H32" t="str">
            <v>CCF-L4i</v>
          </cell>
        </row>
        <row r="33">
          <cell r="A33" t="str">
            <v>Behavioral Services</v>
          </cell>
          <cell r="D33" t="str">
            <v>Physician</v>
          </cell>
          <cell r="H33" t="str">
            <v>ILS</v>
          </cell>
        </row>
        <row r="34">
          <cell r="A34" t="str">
            <v>Crisis Support Services</v>
          </cell>
          <cell r="D34" t="str">
            <v>Placement Specialist</v>
          </cell>
          <cell r="H34" t="str">
            <v>SLS</v>
          </cell>
        </row>
        <row r="35">
          <cell r="A35" t="str">
            <v>Dental Services</v>
          </cell>
          <cell r="D35" t="str">
            <v>Project Assistant</v>
          </cell>
          <cell r="H35" t="str">
            <v>FHA</v>
          </cell>
        </row>
        <row r="36">
          <cell r="A36" t="str">
            <v>Health Services</v>
          </cell>
          <cell r="D36" t="str">
            <v>Project Coordinator</v>
          </cell>
          <cell r="H36" t="str">
            <v>FTH</v>
          </cell>
        </row>
        <row r="37">
          <cell r="A37" t="str">
            <v>Medical Consultation</v>
          </cell>
          <cell r="D37" t="str">
            <v>Project Director</v>
          </cell>
          <cell r="H37" t="str">
            <v>CCH</v>
          </cell>
        </row>
        <row r="38">
          <cell r="A38" t="str">
            <v>Psychiatric Treatment</v>
          </cell>
          <cell r="D38" t="str">
            <v>Psychiatrist</v>
          </cell>
          <cell r="H38" t="str">
            <v>CSR</v>
          </cell>
        </row>
        <row r="39">
          <cell r="A39" t="str">
            <v>Transition Crisis Team</v>
          </cell>
          <cell r="D39" t="str">
            <v>Psychologist</v>
          </cell>
          <cell r="H39" t="str">
            <v>CSSD</v>
          </cell>
        </row>
        <row r="40">
          <cell r="A40" t="str">
            <v>NPO Start Up Funding</v>
          </cell>
          <cell r="D40" t="str">
            <v>Quality Assurance Manager</v>
          </cell>
          <cell r="H40" t="str">
            <v>10+LF</v>
          </cell>
        </row>
        <row r="41">
          <cell r="A41" t="str">
            <v>NPO Administrative Support</v>
          </cell>
          <cell r="D41" t="str">
            <v>Quality Assurance Specialist</v>
          </cell>
          <cell r="H41" t="str">
            <v>Transition Home</v>
          </cell>
        </row>
        <row r="42">
          <cell r="A42" t="str">
            <v>Other</v>
          </cell>
          <cell r="D42" t="str">
            <v>Quality Assurance Specialist (LDC)</v>
          </cell>
          <cell r="H42" t="str">
            <v>SNF</v>
          </cell>
        </row>
        <row r="43">
          <cell r="D43" t="str">
            <v>Recreational Therapist</v>
          </cell>
          <cell r="H43" t="str">
            <v>Home</v>
          </cell>
        </row>
        <row r="44">
          <cell r="D44" t="str">
            <v>Regional Center Community Living Specialist (LDC)</v>
          </cell>
          <cell r="H44" t="str">
            <v>IMD</v>
          </cell>
        </row>
        <row r="45">
          <cell r="D45" t="str">
            <v>Registered Nurse</v>
          </cell>
          <cell r="H45" t="str">
            <v>Acute Crisis</v>
          </cell>
        </row>
        <row r="46">
          <cell r="D46" t="str">
            <v>Resource Developer/Specialist</v>
          </cell>
        </row>
        <row r="47">
          <cell r="D47" t="str">
            <v>Resource Manager</v>
          </cell>
        </row>
        <row r="48">
          <cell r="D48" t="str">
            <v>Respiratory Therapist</v>
          </cell>
        </row>
        <row r="49">
          <cell r="D49" t="str">
            <v>Service Coordinator</v>
          </cell>
        </row>
        <row r="50">
          <cell r="D50" t="str">
            <v>Service Coordinator Specialist</v>
          </cell>
        </row>
        <row r="51">
          <cell r="D51" t="str">
            <v>Social Worker</v>
          </cell>
        </row>
        <row r="52">
          <cell r="D52" t="str">
            <v>Speech Pathologist</v>
          </cell>
        </row>
        <row r="53">
          <cell r="D53" t="str">
            <v>State Staff Supervisor</v>
          </cell>
        </row>
        <row r="54">
          <cell r="D54" t="str">
            <v>Training/Education Specialist</v>
          </cell>
        </row>
        <row r="55">
          <cell r="D55" t="str">
            <v>Transition Coordinator</v>
          </cell>
        </row>
        <row r="56">
          <cell r="D56" t="str">
            <v>Other</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ACRC-0506-1</v>
          </cell>
        </row>
      </sheetData>
      <sheetData sheetId="17">
        <row r="1">
          <cell r="C1" t="str">
            <v>PROJECT ID</v>
          </cell>
        </row>
      </sheetData>
      <sheetData sheetId="18"/>
      <sheetData sheetId="19"/>
      <sheetData sheetId="20">
        <row r="1">
          <cell r="B1" t="str">
            <v>CONSUMER NAME</v>
          </cell>
        </row>
      </sheetData>
      <sheetData sheetId="21"/>
      <sheetData sheetId="22">
        <row r="2">
          <cell r="B2" t="str">
            <v>ACRC-1314-OPS-1</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cmts Orig"/>
      <sheetName val="By Setting"/>
      <sheetName val="Pivot for Counts"/>
      <sheetName val="Placements for 17-8 from CPP"/>
    </sheetNames>
    <sheetDataSet>
      <sheetData sheetId="0">
        <row r="8">
          <cell r="E8" t="str">
            <v>OOS</v>
          </cell>
          <cell r="AE8">
            <v>198400</v>
          </cell>
        </row>
        <row r="9">
          <cell r="E9" t="str">
            <v>SDC</v>
          </cell>
          <cell r="AE9">
            <v>213600</v>
          </cell>
        </row>
        <row r="10">
          <cell r="E10" t="str">
            <v>FDC</v>
          </cell>
        </row>
        <row r="11">
          <cell r="E11" t="str">
            <v>SDC</v>
          </cell>
          <cell r="AE11">
            <v>303900</v>
          </cell>
        </row>
        <row r="12">
          <cell r="E12" t="str">
            <v>FDC</v>
          </cell>
          <cell r="AE12">
            <v>323400</v>
          </cell>
        </row>
        <row r="13">
          <cell r="E13" t="str">
            <v>FDC</v>
          </cell>
          <cell r="AE13">
            <v>170700</v>
          </cell>
        </row>
        <row r="14">
          <cell r="E14" t="str">
            <v>SDC</v>
          </cell>
          <cell r="AE14">
            <v>108400</v>
          </cell>
        </row>
        <row r="15">
          <cell r="E15" t="str">
            <v>IMD</v>
          </cell>
          <cell r="AE15">
            <v>0</v>
          </cell>
        </row>
        <row r="16">
          <cell r="E16" t="str">
            <v>PDC</v>
          </cell>
          <cell r="AE16">
            <v>193400</v>
          </cell>
        </row>
        <row r="17">
          <cell r="E17" t="str">
            <v>IMD</v>
          </cell>
          <cell r="AE17">
            <v>261600</v>
          </cell>
        </row>
        <row r="18">
          <cell r="E18" t="str">
            <v>FDC</v>
          </cell>
        </row>
        <row r="19">
          <cell r="E19" t="str">
            <v>PDC</v>
          </cell>
          <cell r="AE19">
            <v>20300</v>
          </cell>
        </row>
        <row r="20">
          <cell r="E20" t="str">
            <v>FDC</v>
          </cell>
          <cell r="AE20">
            <v>170700</v>
          </cell>
        </row>
        <row r="21">
          <cell r="E21" t="str">
            <v>PDC</v>
          </cell>
          <cell r="AE21">
            <v>39700</v>
          </cell>
        </row>
        <row r="22">
          <cell r="E22" t="str">
            <v>CS</v>
          </cell>
          <cell r="AE22">
            <v>46100</v>
          </cell>
        </row>
        <row r="23">
          <cell r="E23" t="str">
            <v>SDC</v>
          </cell>
          <cell r="AE23">
            <v>213700</v>
          </cell>
        </row>
        <row r="24">
          <cell r="E24" t="str">
            <v>PDC</v>
          </cell>
          <cell r="AE24">
            <v>39900</v>
          </cell>
        </row>
        <row r="25">
          <cell r="E25" t="str">
            <v>SDC</v>
          </cell>
          <cell r="AE25">
            <v>190200</v>
          </cell>
        </row>
        <row r="26">
          <cell r="E26" t="str">
            <v>FDC</v>
          </cell>
          <cell r="AE26">
            <v>337700</v>
          </cell>
        </row>
        <row r="27">
          <cell r="E27" t="str">
            <v>SDC</v>
          </cell>
        </row>
        <row r="28">
          <cell r="E28" t="str">
            <v>SDC</v>
          </cell>
          <cell r="AE28">
            <v>166600</v>
          </cell>
        </row>
        <row r="29">
          <cell r="E29" t="str">
            <v>PDC</v>
          </cell>
          <cell r="AE29">
            <v>323900</v>
          </cell>
        </row>
        <row r="30">
          <cell r="E30" t="str">
            <v>IMD</v>
          </cell>
        </row>
        <row r="31">
          <cell r="E31" t="str">
            <v>IMD</v>
          </cell>
          <cell r="AE31">
            <v>311600</v>
          </cell>
        </row>
        <row r="32">
          <cell r="E32" t="str">
            <v>PDC</v>
          </cell>
          <cell r="AE32">
            <v>27300</v>
          </cell>
        </row>
        <row r="33">
          <cell r="E33" t="str">
            <v>PDC</v>
          </cell>
          <cell r="AE33">
            <v>259200</v>
          </cell>
        </row>
        <row r="34">
          <cell r="E34" t="str">
            <v>SDC</v>
          </cell>
          <cell r="AE34">
            <v>294500</v>
          </cell>
        </row>
        <row r="35">
          <cell r="E35" t="str">
            <v>FDC</v>
          </cell>
          <cell r="AE35">
            <v>213400</v>
          </cell>
        </row>
        <row r="36">
          <cell r="E36" t="str">
            <v>SDC</v>
          </cell>
          <cell r="AE36">
            <v>132800</v>
          </cell>
        </row>
        <row r="37">
          <cell r="E37" t="str">
            <v>FDC</v>
          </cell>
          <cell r="AE37">
            <v>128000</v>
          </cell>
        </row>
        <row r="38">
          <cell r="E38" t="str">
            <v>SDC</v>
          </cell>
          <cell r="AE38">
            <v>289000</v>
          </cell>
        </row>
        <row r="39">
          <cell r="E39" t="str">
            <v>PDC</v>
          </cell>
          <cell r="AE39">
            <v>24000</v>
          </cell>
        </row>
        <row r="40">
          <cell r="E40" t="str">
            <v>SDC</v>
          </cell>
          <cell r="AE40">
            <v>267900</v>
          </cell>
        </row>
        <row r="41">
          <cell r="E41" t="str">
            <v>PDC</v>
          </cell>
          <cell r="AE41">
            <v>-9100</v>
          </cell>
        </row>
        <row r="42">
          <cell r="E42" t="str">
            <v>SDC</v>
          </cell>
          <cell r="AE42">
            <v>90000</v>
          </cell>
        </row>
        <row r="43">
          <cell r="E43" t="str">
            <v>FDC</v>
          </cell>
        </row>
        <row r="44">
          <cell r="E44" t="str">
            <v>FDC</v>
          </cell>
          <cell r="AE44">
            <v>234100</v>
          </cell>
        </row>
        <row r="45">
          <cell r="E45" t="str">
            <v>SDC</v>
          </cell>
          <cell r="AE45">
            <v>218700</v>
          </cell>
        </row>
        <row r="46">
          <cell r="E46" t="str">
            <v>SDC</v>
          </cell>
          <cell r="AE46">
            <v>378000</v>
          </cell>
        </row>
        <row r="47">
          <cell r="E47" t="str">
            <v>FDC</v>
          </cell>
        </row>
        <row r="48">
          <cell r="E48" t="str">
            <v>PDC</v>
          </cell>
          <cell r="AE48">
            <v>20300</v>
          </cell>
        </row>
        <row r="49">
          <cell r="E49" t="str">
            <v>SDC</v>
          </cell>
          <cell r="AE49">
            <v>60700</v>
          </cell>
        </row>
        <row r="50">
          <cell r="E50" t="str">
            <v>SDC</v>
          </cell>
        </row>
        <row r="51">
          <cell r="E51" t="str">
            <v>SDC</v>
          </cell>
          <cell r="AE51">
            <v>212400</v>
          </cell>
        </row>
        <row r="52">
          <cell r="E52" t="str">
            <v>CS</v>
          </cell>
          <cell r="AE52">
            <v>193900</v>
          </cell>
        </row>
        <row r="53">
          <cell r="E53" t="str">
            <v>FDC</v>
          </cell>
          <cell r="AE53">
            <v>0</v>
          </cell>
        </row>
        <row r="54">
          <cell r="E54" t="str">
            <v>PDC</v>
          </cell>
          <cell r="AE54">
            <v>27600</v>
          </cell>
        </row>
        <row r="55">
          <cell r="E55" t="str">
            <v>PDC</v>
          </cell>
          <cell r="AE55">
            <v>214700</v>
          </cell>
        </row>
        <row r="56">
          <cell r="E56" t="str">
            <v>FDC</v>
          </cell>
          <cell r="AE56">
            <v>24000</v>
          </cell>
        </row>
        <row r="57">
          <cell r="E57" t="str">
            <v>SDC</v>
          </cell>
          <cell r="AE57">
            <v>243500</v>
          </cell>
        </row>
        <row r="58">
          <cell r="E58" t="str">
            <v>SDC</v>
          </cell>
        </row>
        <row r="59">
          <cell r="E59" t="str">
            <v>FDC</v>
          </cell>
          <cell r="AE59">
            <v>37700</v>
          </cell>
        </row>
        <row r="60">
          <cell r="E60" t="str">
            <v>IMD</v>
          </cell>
          <cell r="AE60">
            <v>286000</v>
          </cell>
        </row>
        <row r="61">
          <cell r="E61" t="str">
            <v>SDC</v>
          </cell>
          <cell r="AE61">
            <v>221500</v>
          </cell>
        </row>
        <row r="62">
          <cell r="E62" t="str">
            <v>CS</v>
          </cell>
          <cell r="AE62">
            <v>186500</v>
          </cell>
        </row>
        <row r="63">
          <cell r="E63" t="str">
            <v>SDC</v>
          </cell>
          <cell r="AE63">
            <v>267200</v>
          </cell>
        </row>
        <row r="64">
          <cell r="E64" t="str">
            <v>FDC</v>
          </cell>
          <cell r="AE64">
            <v>128000</v>
          </cell>
        </row>
        <row r="65">
          <cell r="E65" t="str">
            <v>SDC</v>
          </cell>
          <cell r="AE65">
            <v>229100</v>
          </cell>
        </row>
        <row r="66">
          <cell r="E66" t="str">
            <v>SDC</v>
          </cell>
          <cell r="AE66">
            <v>214700</v>
          </cell>
        </row>
        <row r="67">
          <cell r="E67" t="str">
            <v>FDC</v>
          </cell>
          <cell r="AE67">
            <v>174400</v>
          </cell>
        </row>
        <row r="68">
          <cell r="E68" t="str">
            <v>SDC</v>
          </cell>
          <cell r="AE68">
            <v>247100</v>
          </cell>
        </row>
        <row r="69">
          <cell r="E69" t="str">
            <v>SDC</v>
          </cell>
          <cell r="AE69">
            <v>221500</v>
          </cell>
        </row>
        <row r="70">
          <cell r="E70" t="str">
            <v>SDC</v>
          </cell>
          <cell r="AE70">
            <v>267900</v>
          </cell>
        </row>
        <row r="71">
          <cell r="E71" t="str">
            <v>SDC</v>
          </cell>
        </row>
        <row r="72">
          <cell r="E72" t="str">
            <v>SDC</v>
          </cell>
          <cell r="AE72">
            <v>219600</v>
          </cell>
        </row>
        <row r="73">
          <cell r="E73" t="str">
            <v>SDC</v>
          </cell>
          <cell r="AE73">
            <v>72600</v>
          </cell>
        </row>
        <row r="74">
          <cell r="E74" t="str">
            <v>SDC</v>
          </cell>
          <cell r="AE74">
            <v>214700</v>
          </cell>
        </row>
        <row r="75">
          <cell r="E75" t="str">
            <v>FDC</v>
          </cell>
          <cell r="AE75">
            <v>189600</v>
          </cell>
        </row>
        <row r="76">
          <cell r="E76" t="str">
            <v>FDC</v>
          </cell>
          <cell r="AE76">
            <v>18800</v>
          </cell>
        </row>
        <row r="77">
          <cell r="E77" t="str">
            <v>SDC</v>
          </cell>
          <cell r="AE77">
            <v>181200</v>
          </cell>
        </row>
        <row r="78">
          <cell r="E78" t="str">
            <v>SDC</v>
          </cell>
          <cell r="AE78">
            <v>237200</v>
          </cell>
        </row>
        <row r="79">
          <cell r="E79" t="str">
            <v>SDC</v>
          </cell>
          <cell r="AE79">
            <v>132800</v>
          </cell>
        </row>
        <row r="80">
          <cell r="E80" t="str">
            <v>PDC</v>
          </cell>
        </row>
        <row r="81">
          <cell r="E81" t="str">
            <v>PDC</v>
          </cell>
          <cell r="AE81">
            <v>116000</v>
          </cell>
        </row>
        <row r="82">
          <cell r="E82" t="str">
            <v>FDC</v>
          </cell>
          <cell r="AE82">
            <v>8900</v>
          </cell>
          <cell r="AF82">
            <v>195000</v>
          </cell>
        </row>
        <row r="83">
          <cell r="E83" t="str">
            <v>PDC</v>
          </cell>
          <cell r="AE83">
            <v>140900</v>
          </cell>
          <cell r="AF83">
            <v>11500</v>
          </cell>
        </row>
        <row r="84">
          <cell r="E84" t="str">
            <v>PDC</v>
          </cell>
          <cell r="AE84">
            <v>170100</v>
          </cell>
        </row>
        <row r="85">
          <cell r="E85" t="str">
            <v>SDC</v>
          </cell>
          <cell r="AE85">
            <v>213700</v>
          </cell>
        </row>
        <row r="86">
          <cell r="E86" t="str">
            <v>IMD</v>
          </cell>
          <cell r="AE86">
            <v>62100</v>
          </cell>
        </row>
        <row r="87">
          <cell r="E87" t="str">
            <v>FDC</v>
          </cell>
          <cell r="AE87">
            <v>317900</v>
          </cell>
        </row>
        <row r="88">
          <cell r="E88" t="str">
            <v>SDC</v>
          </cell>
          <cell r="AE88">
            <v>374000</v>
          </cell>
        </row>
        <row r="89">
          <cell r="E89" t="str">
            <v>FDC</v>
          </cell>
          <cell r="AE89">
            <v>273300</v>
          </cell>
          <cell r="AF89">
            <v>169400</v>
          </cell>
        </row>
        <row r="90">
          <cell r="E90" t="str">
            <v>SDC</v>
          </cell>
          <cell r="AE90">
            <v>188100</v>
          </cell>
        </row>
        <row r="91">
          <cell r="E91" t="str">
            <v>PDC</v>
          </cell>
          <cell r="AE91">
            <v>259200</v>
          </cell>
        </row>
        <row r="92">
          <cell r="E92" t="str">
            <v>SDC</v>
          </cell>
          <cell r="AE92">
            <v>0</v>
          </cell>
        </row>
        <row r="93">
          <cell r="E93" t="str">
            <v>SDC</v>
          </cell>
          <cell r="AE93">
            <v>276900</v>
          </cell>
        </row>
        <row r="94">
          <cell r="E94" t="str">
            <v>SDC</v>
          </cell>
          <cell r="AE94">
            <v>190200</v>
          </cell>
        </row>
        <row r="95">
          <cell r="E95" t="str">
            <v>SDC</v>
          </cell>
          <cell r="AE95">
            <v>166800</v>
          </cell>
          <cell r="AF95">
            <v>56800</v>
          </cell>
        </row>
        <row r="96">
          <cell r="E96" t="str">
            <v>PDC</v>
          </cell>
        </row>
        <row r="97">
          <cell r="E97" t="str">
            <v>SDC</v>
          </cell>
          <cell r="AE97">
            <v>241300</v>
          </cell>
        </row>
        <row r="98">
          <cell r="E98" t="str">
            <v>FDC</v>
          </cell>
        </row>
        <row r="99">
          <cell r="E99" t="str">
            <v>SDC</v>
          </cell>
          <cell r="AE99">
            <v>342100</v>
          </cell>
        </row>
        <row r="100">
          <cell r="E100" t="str">
            <v>IMD</v>
          </cell>
          <cell r="AE100">
            <v>300600</v>
          </cell>
        </row>
        <row r="101">
          <cell r="E101" t="str">
            <v>SDC</v>
          </cell>
          <cell r="AE101">
            <v>166600</v>
          </cell>
        </row>
        <row r="102">
          <cell r="E102" t="str">
            <v>FDC</v>
          </cell>
          <cell r="AE102">
            <v>186500</v>
          </cell>
        </row>
        <row r="103">
          <cell r="E103" t="str">
            <v>SDC</v>
          </cell>
        </row>
        <row r="104">
          <cell r="E104" t="str">
            <v>PDC</v>
          </cell>
          <cell r="AE104">
            <v>276900</v>
          </cell>
        </row>
        <row r="105">
          <cell r="E105" t="str">
            <v>FDC</v>
          </cell>
          <cell r="AE105">
            <v>226900</v>
          </cell>
        </row>
        <row r="106">
          <cell r="E106" t="str">
            <v>SDC</v>
          </cell>
          <cell r="AE106">
            <v>507200</v>
          </cell>
        </row>
        <row r="107">
          <cell r="E107" t="str">
            <v>FDC</v>
          </cell>
          <cell r="AE107">
            <v>27300</v>
          </cell>
        </row>
        <row r="108">
          <cell r="E108" t="str">
            <v>FDC</v>
          </cell>
          <cell r="AE108">
            <v>88800</v>
          </cell>
          <cell r="AF108">
            <v>23700</v>
          </cell>
        </row>
        <row r="109">
          <cell r="E109" t="str">
            <v>SDC</v>
          </cell>
          <cell r="AE109">
            <v>188100</v>
          </cell>
        </row>
        <row r="110">
          <cell r="E110" t="str">
            <v>SDC</v>
          </cell>
          <cell r="AE110">
            <v>212400</v>
          </cell>
        </row>
        <row r="111">
          <cell r="E111" t="str">
            <v>SDC</v>
          </cell>
          <cell r="AE111">
            <v>241300</v>
          </cell>
        </row>
        <row r="112">
          <cell r="E112" t="str">
            <v>SDC</v>
          </cell>
          <cell r="AE112">
            <v>207400</v>
          </cell>
        </row>
        <row r="113">
          <cell r="E113" t="str">
            <v>SDC</v>
          </cell>
          <cell r="AE113">
            <v>239000</v>
          </cell>
        </row>
        <row r="114">
          <cell r="E114" t="str">
            <v>FDC</v>
          </cell>
          <cell r="AE114">
            <v>89000</v>
          </cell>
        </row>
        <row r="115">
          <cell r="E115" t="str">
            <v>FDC</v>
          </cell>
          <cell r="AE115">
            <v>325400</v>
          </cell>
          <cell r="AF115">
            <v>82400</v>
          </cell>
        </row>
        <row r="116">
          <cell r="E116" t="str">
            <v>SDC</v>
          </cell>
          <cell r="AE116">
            <v>161600</v>
          </cell>
        </row>
        <row r="117">
          <cell r="E117" t="str">
            <v>FDC</v>
          </cell>
          <cell r="AE117">
            <v>0</v>
          </cell>
        </row>
        <row r="118">
          <cell r="E118" t="str">
            <v>PDC</v>
          </cell>
          <cell r="AE118">
            <v>186500</v>
          </cell>
        </row>
        <row r="119">
          <cell r="E119" t="str">
            <v>CS</v>
          </cell>
          <cell r="AE119">
            <v>146700</v>
          </cell>
        </row>
        <row r="120">
          <cell r="E120" t="str">
            <v>SDC</v>
          </cell>
          <cell r="AE120">
            <v>137300</v>
          </cell>
        </row>
        <row r="121">
          <cell r="E121" t="str">
            <v>FDC</v>
          </cell>
          <cell r="AE121">
            <v>6500</v>
          </cell>
        </row>
        <row r="122">
          <cell r="E122" t="str">
            <v>SDC</v>
          </cell>
          <cell r="AE122">
            <v>120800</v>
          </cell>
        </row>
        <row r="123">
          <cell r="E123" t="str">
            <v>PDC</v>
          </cell>
          <cell r="AE123">
            <v>259200</v>
          </cell>
        </row>
        <row r="124">
          <cell r="E124" t="str">
            <v>SDC</v>
          </cell>
          <cell r="AE124">
            <v>267900</v>
          </cell>
        </row>
        <row r="125">
          <cell r="E125" t="str">
            <v>FDC</v>
          </cell>
          <cell r="AE125">
            <v>0</v>
          </cell>
        </row>
        <row r="126">
          <cell r="E126" t="str">
            <v>FDC</v>
          </cell>
          <cell r="AE126">
            <v>0</v>
          </cell>
        </row>
        <row r="127">
          <cell r="E127" t="str">
            <v>FDC</v>
          </cell>
          <cell r="AE127">
            <v>0</v>
          </cell>
        </row>
        <row r="128">
          <cell r="E128" t="str">
            <v>PDC</v>
          </cell>
          <cell r="AE128">
            <v>20300</v>
          </cell>
        </row>
        <row r="129">
          <cell r="E129" t="str">
            <v>FDC</v>
          </cell>
          <cell r="AE129">
            <v>120200</v>
          </cell>
        </row>
        <row r="130">
          <cell r="E130" t="str">
            <v>SDC</v>
          </cell>
          <cell r="AE130">
            <v>189000</v>
          </cell>
        </row>
        <row r="131">
          <cell r="E131" t="str">
            <v>SDC</v>
          </cell>
          <cell r="AE131">
            <v>98900</v>
          </cell>
        </row>
        <row r="132">
          <cell r="E132" t="str">
            <v>SDC</v>
          </cell>
          <cell r="AE132">
            <v>0</v>
          </cell>
        </row>
        <row r="133">
          <cell r="E133" t="str">
            <v>SDC</v>
          </cell>
          <cell r="AE133">
            <v>106200</v>
          </cell>
        </row>
        <row r="134">
          <cell r="E134" t="str">
            <v>PDC</v>
          </cell>
          <cell r="AE134">
            <v>163300</v>
          </cell>
        </row>
        <row r="135">
          <cell r="E135" t="str">
            <v>SDC</v>
          </cell>
          <cell r="AE135">
            <v>241300</v>
          </cell>
        </row>
        <row r="136">
          <cell r="E136" t="str">
            <v>SDC</v>
          </cell>
        </row>
        <row r="137">
          <cell r="E137" t="str">
            <v>PDC</v>
          </cell>
        </row>
        <row r="138">
          <cell r="E138" t="str">
            <v>CS</v>
          </cell>
          <cell r="AE138">
            <v>753200</v>
          </cell>
        </row>
        <row r="139">
          <cell r="E139" t="str">
            <v>SDC</v>
          </cell>
          <cell r="AE139">
            <v>204500</v>
          </cell>
        </row>
        <row r="140">
          <cell r="E140" t="str">
            <v>SDC</v>
          </cell>
          <cell r="AE140">
            <v>141700</v>
          </cell>
        </row>
        <row r="141">
          <cell r="E141" t="str">
            <v>PDC</v>
          </cell>
          <cell r="AE141">
            <v>0</v>
          </cell>
        </row>
        <row r="142">
          <cell r="E142" t="str">
            <v>SDC</v>
          </cell>
          <cell r="AE142">
            <v>239000</v>
          </cell>
        </row>
        <row r="143">
          <cell r="E143" t="str">
            <v>SDC</v>
          </cell>
          <cell r="AE143">
            <v>-92400</v>
          </cell>
        </row>
        <row r="144">
          <cell r="E144" t="str">
            <v>SDC</v>
          </cell>
          <cell r="AE144">
            <v>234500</v>
          </cell>
        </row>
        <row r="145">
          <cell r="E145" t="str">
            <v>SDC</v>
          </cell>
          <cell r="AE145">
            <v>259100</v>
          </cell>
        </row>
        <row r="146">
          <cell r="E146" t="str">
            <v>SDC</v>
          </cell>
          <cell r="AE146">
            <v>245400</v>
          </cell>
        </row>
        <row r="147">
          <cell r="E147" t="str">
            <v>SDC</v>
          </cell>
          <cell r="AE147">
            <v>141000</v>
          </cell>
        </row>
        <row r="148">
          <cell r="E148" t="str">
            <v>FDC</v>
          </cell>
          <cell r="AE148">
            <v>262000</v>
          </cell>
        </row>
        <row r="149">
          <cell r="E149" t="str">
            <v>SDC</v>
          </cell>
          <cell r="AE149">
            <v>109800</v>
          </cell>
        </row>
        <row r="150">
          <cell r="E150" t="str">
            <v>FDC</v>
          </cell>
          <cell r="AE150">
            <v>89200</v>
          </cell>
          <cell r="AF150">
            <v>23700</v>
          </cell>
        </row>
        <row r="151">
          <cell r="E151" t="str">
            <v>PDC</v>
          </cell>
          <cell r="AE151">
            <v>41300</v>
          </cell>
        </row>
        <row r="152">
          <cell r="E152" t="str">
            <v>PDC</v>
          </cell>
        </row>
        <row r="153">
          <cell r="E153" t="str">
            <v>SDC</v>
          </cell>
          <cell r="AE153">
            <v>201400</v>
          </cell>
        </row>
        <row r="154">
          <cell r="E154" t="str">
            <v>SDC</v>
          </cell>
        </row>
        <row r="155">
          <cell r="E155" t="str">
            <v>FDC</v>
          </cell>
        </row>
        <row r="156">
          <cell r="E156" t="str">
            <v>PDC</v>
          </cell>
          <cell r="AE156">
            <v>260200</v>
          </cell>
        </row>
        <row r="157">
          <cell r="E157" t="str">
            <v>SDC</v>
          </cell>
          <cell r="AE157">
            <v>0</v>
          </cell>
        </row>
        <row r="158">
          <cell r="E158" t="str">
            <v>SDC</v>
          </cell>
          <cell r="AE158">
            <v>0</v>
          </cell>
        </row>
        <row r="159">
          <cell r="E159" t="str">
            <v>SDC</v>
          </cell>
          <cell r="AE159">
            <v>241300</v>
          </cell>
        </row>
        <row r="160">
          <cell r="E160" t="str">
            <v>FDC</v>
          </cell>
          <cell r="AE160">
            <v>152700</v>
          </cell>
        </row>
        <row r="161">
          <cell r="E161" t="str">
            <v>SDC</v>
          </cell>
          <cell r="AE161">
            <v>348000</v>
          </cell>
        </row>
        <row r="162">
          <cell r="E162" t="str">
            <v>SDC</v>
          </cell>
          <cell r="AE162">
            <v>212600</v>
          </cell>
        </row>
        <row r="163">
          <cell r="E163" t="str">
            <v>SDC</v>
          </cell>
        </row>
        <row r="164">
          <cell r="E164" t="str">
            <v>SDC</v>
          </cell>
          <cell r="AE164">
            <v>220800</v>
          </cell>
        </row>
        <row r="165">
          <cell r="E165" t="str">
            <v>IMD</v>
          </cell>
        </row>
        <row r="166">
          <cell r="E166" t="str">
            <v>SDC</v>
          </cell>
          <cell r="AE166">
            <v>221400</v>
          </cell>
        </row>
        <row r="167">
          <cell r="E167" t="str">
            <v>SDC</v>
          </cell>
          <cell r="AE167">
            <v>138400</v>
          </cell>
        </row>
        <row r="168">
          <cell r="E168" t="str">
            <v>FDC</v>
          </cell>
          <cell r="AE168">
            <v>83000</v>
          </cell>
          <cell r="AF168">
            <v>168000</v>
          </cell>
        </row>
        <row r="169">
          <cell r="E169" t="str">
            <v>SDC</v>
          </cell>
          <cell r="AE169">
            <v>189000</v>
          </cell>
        </row>
        <row r="170">
          <cell r="E170" t="str">
            <v>IMD</v>
          </cell>
          <cell r="AE170">
            <v>231500</v>
          </cell>
        </row>
        <row r="171">
          <cell r="E171" t="str">
            <v>PDC</v>
          </cell>
          <cell r="AE171">
            <v>236700</v>
          </cell>
        </row>
        <row r="172">
          <cell r="E172" t="str">
            <v>FDC</v>
          </cell>
          <cell r="AE172">
            <v>98100</v>
          </cell>
        </row>
        <row r="173">
          <cell r="E173" t="str">
            <v>IMD</v>
          </cell>
          <cell r="AE173">
            <v>232200</v>
          </cell>
        </row>
        <row r="174">
          <cell r="E174" t="str">
            <v>SDC</v>
          </cell>
          <cell r="AE174">
            <v>161500</v>
          </cell>
        </row>
        <row r="175">
          <cell r="E175" t="str">
            <v>FDC</v>
          </cell>
          <cell r="AE175">
            <v>78300</v>
          </cell>
        </row>
        <row r="176">
          <cell r="E176" t="str">
            <v>FDC</v>
          </cell>
          <cell r="AE176">
            <v>130200</v>
          </cell>
        </row>
        <row r="177">
          <cell r="E177" t="str">
            <v>FDC</v>
          </cell>
          <cell r="AE177">
            <v>97700</v>
          </cell>
        </row>
        <row r="178">
          <cell r="E178" t="str">
            <v>PDC</v>
          </cell>
          <cell r="AE178">
            <v>55100</v>
          </cell>
        </row>
        <row r="179">
          <cell r="E179" t="str">
            <v>SDC</v>
          </cell>
          <cell r="AE179">
            <v>72600</v>
          </cell>
        </row>
        <row r="180">
          <cell r="E180" t="str">
            <v>PDC</v>
          </cell>
          <cell r="AE180">
            <v>-8100</v>
          </cell>
        </row>
        <row r="181">
          <cell r="E181" t="str">
            <v>IMD</v>
          </cell>
          <cell r="AE181">
            <v>311600</v>
          </cell>
        </row>
        <row r="182">
          <cell r="E182" t="str">
            <v>PDC</v>
          </cell>
          <cell r="AE182">
            <v>113000</v>
          </cell>
        </row>
        <row r="183">
          <cell r="E183" t="str">
            <v>SDC</v>
          </cell>
          <cell r="AE183">
            <v>49000</v>
          </cell>
        </row>
        <row r="184">
          <cell r="E184" t="str">
            <v>SDC</v>
          </cell>
          <cell r="AF184">
            <v>11500</v>
          </cell>
        </row>
        <row r="185">
          <cell r="E185" t="str">
            <v>SDC</v>
          </cell>
          <cell r="AE185">
            <v>138400</v>
          </cell>
        </row>
        <row r="186">
          <cell r="E186" t="str">
            <v>FDC</v>
          </cell>
          <cell r="AE186">
            <v>452300</v>
          </cell>
        </row>
        <row r="187">
          <cell r="E187" t="str">
            <v>SDC</v>
          </cell>
          <cell r="AE187">
            <v>239000</v>
          </cell>
        </row>
        <row r="188">
          <cell r="E188" t="str">
            <v>SDC</v>
          </cell>
          <cell r="AE188">
            <v>294500</v>
          </cell>
        </row>
        <row r="189">
          <cell r="E189" t="str">
            <v>FDC</v>
          </cell>
          <cell r="AE189">
            <v>247400</v>
          </cell>
          <cell r="AF189">
            <v>188400</v>
          </cell>
        </row>
        <row r="190">
          <cell r="E190" t="str">
            <v>SDC</v>
          </cell>
          <cell r="AE190">
            <v>141700</v>
          </cell>
        </row>
        <row r="191">
          <cell r="E191" t="str">
            <v>FDC</v>
          </cell>
          <cell r="AE191">
            <v>170700</v>
          </cell>
        </row>
        <row r="192">
          <cell r="E192" t="str">
            <v>SDC</v>
          </cell>
          <cell r="AE192">
            <v>214700</v>
          </cell>
        </row>
        <row r="193">
          <cell r="E193" t="str">
            <v>FDC</v>
          </cell>
          <cell r="AE193">
            <v>59000</v>
          </cell>
        </row>
        <row r="194">
          <cell r="E194" t="str">
            <v>FDC</v>
          </cell>
          <cell r="AE194">
            <v>323400</v>
          </cell>
        </row>
        <row r="195">
          <cell r="E195" t="str">
            <v>FDC</v>
          </cell>
        </row>
        <row r="196">
          <cell r="E196" t="str">
            <v>SDC</v>
          </cell>
          <cell r="AE196">
            <v>267900</v>
          </cell>
        </row>
        <row r="197">
          <cell r="E197" t="str">
            <v>PDC</v>
          </cell>
          <cell r="AE197">
            <v>51500</v>
          </cell>
        </row>
        <row r="198">
          <cell r="E198" t="str">
            <v>IMD</v>
          </cell>
        </row>
        <row r="199">
          <cell r="E199" t="str">
            <v>PDC</v>
          </cell>
          <cell r="AE199">
            <v>222300</v>
          </cell>
        </row>
        <row r="200">
          <cell r="E200" t="str">
            <v>PDC</v>
          </cell>
          <cell r="AE200">
            <v>259200</v>
          </cell>
        </row>
        <row r="201">
          <cell r="E201" t="str">
            <v>PDC</v>
          </cell>
          <cell r="AE201">
            <v>232400</v>
          </cell>
        </row>
        <row r="202">
          <cell r="E202" t="str">
            <v>PDC</v>
          </cell>
          <cell r="AE202">
            <v>197000</v>
          </cell>
        </row>
        <row r="203">
          <cell r="E203" t="str">
            <v>SDC</v>
          </cell>
          <cell r="AE203">
            <v>72600</v>
          </cell>
        </row>
        <row r="204">
          <cell r="E204" t="str">
            <v>SDC</v>
          </cell>
          <cell r="AE204">
            <v>188100</v>
          </cell>
        </row>
        <row r="205">
          <cell r="E205" t="str">
            <v>FDC</v>
          </cell>
          <cell r="AE205">
            <v>0</v>
          </cell>
        </row>
        <row r="206">
          <cell r="E206" t="str">
            <v>SDC</v>
          </cell>
          <cell r="AE206">
            <v>200700</v>
          </cell>
        </row>
        <row r="207">
          <cell r="E207" t="str">
            <v>SDC</v>
          </cell>
          <cell r="AE207">
            <v>0</v>
          </cell>
        </row>
        <row r="208">
          <cell r="E208" t="str">
            <v>FDC</v>
          </cell>
        </row>
        <row r="209">
          <cell r="E209" t="str">
            <v>SDC</v>
          </cell>
          <cell r="AE209">
            <v>241300</v>
          </cell>
        </row>
        <row r="210">
          <cell r="E210" t="str">
            <v>SDC</v>
          </cell>
          <cell r="AE210">
            <v>135000</v>
          </cell>
        </row>
        <row r="211">
          <cell r="E211" t="str">
            <v>PDC</v>
          </cell>
          <cell r="AE211">
            <v>-11200</v>
          </cell>
        </row>
        <row r="212">
          <cell r="E212" t="str">
            <v>PDC</v>
          </cell>
          <cell r="AE212">
            <v>228400</v>
          </cell>
        </row>
        <row r="213">
          <cell r="E213" t="str">
            <v>SDC</v>
          </cell>
          <cell r="AE213">
            <v>200700</v>
          </cell>
        </row>
        <row r="214">
          <cell r="E214" t="str">
            <v>PDC</v>
          </cell>
          <cell r="AE214">
            <v>15800</v>
          </cell>
        </row>
        <row r="215">
          <cell r="E215" t="str">
            <v>FDC</v>
          </cell>
        </row>
        <row r="216">
          <cell r="E216" t="str">
            <v>FDC</v>
          </cell>
          <cell r="AE216">
            <v>0</v>
          </cell>
        </row>
        <row r="217">
          <cell r="E217" t="str">
            <v>SDC</v>
          </cell>
          <cell r="AE217">
            <v>137300</v>
          </cell>
        </row>
        <row r="218">
          <cell r="E218" t="str">
            <v>SDC</v>
          </cell>
        </row>
        <row r="219">
          <cell r="E219" t="str">
            <v>PDC</v>
          </cell>
          <cell r="AE219">
            <v>234200</v>
          </cell>
        </row>
        <row r="220">
          <cell r="E220" t="str">
            <v>SDC</v>
          </cell>
          <cell r="AE220">
            <v>214700</v>
          </cell>
        </row>
        <row r="221">
          <cell r="E221" t="str">
            <v>PDC</v>
          </cell>
        </row>
        <row r="222">
          <cell r="E222" t="str">
            <v>CS</v>
          </cell>
          <cell r="AE222">
            <v>305200</v>
          </cell>
        </row>
        <row r="223">
          <cell r="E223" t="str">
            <v>SDC</v>
          </cell>
          <cell r="AE223">
            <v>428300</v>
          </cell>
          <cell r="AF223">
            <v>142700</v>
          </cell>
        </row>
        <row r="224">
          <cell r="E224" t="str">
            <v>SDC</v>
          </cell>
          <cell r="AE224">
            <v>675700</v>
          </cell>
          <cell r="AF224">
            <v>122400</v>
          </cell>
        </row>
        <row r="225">
          <cell r="E225" t="str">
            <v>SDC</v>
          </cell>
          <cell r="AE225">
            <v>80600</v>
          </cell>
        </row>
        <row r="226">
          <cell r="E226" t="str">
            <v>SDC</v>
          </cell>
          <cell r="AE226">
            <v>120800</v>
          </cell>
        </row>
        <row r="227">
          <cell r="E227" t="str">
            <v>FDC</v>
          </cell>
        </row>
        <row r="228">
          <cell r="E228" t="str">
            <v>FDC</v>
          </cell>
          <cell r="AE228">
            <v>0</v>
          </cell>
        </row>
        <row r="229">
          <cell r="E229" t="str">
            <v>SDC</v>
          </cell>
        </row>
        <row r="230">
          <cell r="E230" t="str">
            <v>SDC</v>
          </cell>
          <cell r="AE230">
            <v>200700</v>
          </cell>
        </row>
        <row r="231">
          <cell r="E231" t="str">
            <v>FDC</v>
          </cell>
          <cell r="AE231">
            <v>97700</v>
          </cell>
        </row>
        <row r="232">
          <cell r="E232" t="str">
            <v>SDC</v>
          </cell>
        </row>
        <row r="233">
          <cell r="E233" t="str">
            <v>SDC</v>
          </cell>
          <cell r="AE233">
            <v>214700</v>
          </cell>
        </row>
        <row r="234">
          <cell r="E234" t="str">
            <v>SDC</v>
          </cell>
          <cell r="AE234">
            <v>49000</v>
          </cell>
        </row>
        <row r="235">
          <cell r="E235" t="str">
            <v>PDC</v>
          </cell>
          <cell r="AE235">
            <v>-8100</v>
          </cell>
        </row>
        <row r="236">
          <cell r="E236" t="str">
            <v>FDC</v>
          </cell>
          <cell r="AE236">
            <v>234100</v>
          </cell>
        </row>
        <row r="237">
          <cell r="E237" t="str">
            <v>SDC</v>
          </cell>
          <cell r="AE237">
            <v>200700</v>
          </cell>
        </row>
        <row r="238">
          <cell r="E238" t="str">
            <v>SDC</v>
          </cell>
          <cell r="AE238">
            <v>81800</v>
          </cell>
        </row>
        <row r="239">
          <cell r="E239" t="str">
            <v>FDC</v>
          </cell>
          <cell r="AE239">
            <v>421300</v>
          </cell>
          <cell r="AF239">
            <v>82400</v>
          </cell>
        </row>
        <row r="240">
          <cell r="E240" t="str">
            <v>IMD</v>
          </cell>
          <cell r="AE240">
            <v>285900</v>
          </cell>
        </row>
        <row r="241">
          <cell r="E241" t="str">
            <v>FDC</v>
          </cell>
          <cell r="AE241">
            <v>340100</v>
          </cell>
        </row>
        <row r="242">
          <cell r="E242" t="str">
            <v>SDC</v>
          </cell>
          <cell r="AE242">
            <v>212700</v>
          </cell>
        </row>
        <row r="243">
          <cell r="E243" t="str">
            <v>SDC</v>
          </cell>
          <cell r="AE243">
            <v>200700</v>
          </cell>
        </row>
        <row r="244">
          <cell r="E244" t="str">
            <v>FDC</v>
          </cell>
          <cell r="AE244">
            <v>322300</v>
          </cell>
        </row>
        <row r="245">
          <cell r="E245" t="str">
            <v>PDC</v>
          </cell>
          <cell r="AE245">
            <v>238400</v>
          </cell>
        </row>
        <row r="246">
          <cell r="E246" t="str">
            <v>PDC</v>
          </cell>
          <cell r="AE246">
            <v>235800</v>
          </cell>
        </row>
        <row r="247">
          <cell r="E247" t="str">
            <v>FDC</v>
          </cell>
          <cell r="AE247">
            <v>337400</v>
          </cell>
        </row>
        <row r="248">
          <cell r="E248" t="str">
            <v>SDC</v>
          </cell>
          <cell r="AE248">
            <v>241300</v>
          </cell>
        </row>
        <row r="249">
          <cell r="E249" t="str">
            <v>SDC</v>
          </cell>
          <cell r="AE249">
            <v>200700</v>
          </cell>
        </row>
        <row r="250">
          <cell r="E250" t="str">
            <v>SDC</v>
          </cell>
          <cell r="AE250">
            <v>166600</v>
          </cell>
        </row>
        <row r="251">
          <cell r="E251" t="str">
            <v>SDC</v>
          </cell>
          <cell r="AE251">
            <v>241300</v>
          </cell>
        </row>
        <row r="252">
          <cell r="E252" t="str">
            <v>FDC</v>
          </cell>
        </row>
        <row r="253">
          <cell r="E253" t="str">
            <v>SDC</v>
          </cell>
          <cell r="AE253">
            <v>161100</v>
          </cell>
        </row>
        <row r="254">
          <cell r="E254" t="str">
            <v>IMD</v>
          </cell>
          <cell r="AE254">
            <v>413400</v>
          </cell>
        </row>
        <row r="255">
          <cell r="E255" t="str">
            <v>PDC</v>
          </cell>
          <cell r="AE255">
            <v>310800</v>
          </cell>
        </row>
        <row r="256">
          <cell r="E256" t="str">
            <v>CS</v>
          </cell>
          <cell r="AE256">
            <v>215200</v>
          </cell>
        </row>
        <row r="257">
          <cell r="E257" t="str">
            <v>FDC</v>
          </cell>
        </row>
        <row r="258">
          <cell r="E258" t="str">
            <v>PDC</v>
          </cell>
          <cell r="AE258">
            <v>231900</v>
          </cell>
        </row>
        <row r="259">
          <cell r="E259" t="str">
            <v>FDC</v>
          </cell>
          <cell r="AE259">
            <v>236700</v>
          </cell>
        </row>
        <row r="260">
          <cell r="E260" t="str">
            <v>FDC</v>
          </cell>
          <cell r="AE260">
            <v>36100</v>
          </cell>
          <cell r="AF260">
            <v>23700</v>
          </cell>
        </row>
        <row r="261">
          <cell r="E261" t="str">
            <v>SDC</v>
          </cell>
          <cell r="AE261">
            <v>161600</v>
          </cell>
        </row>
        <row r="262">
          <cell r="E262" t="str">
            <v>FDC</v>
          </cell>
          <cell r="AE262">
            <v>309300</v>
          </cell>
        </row>
        <row r="263">
          <cell r="E263" t="str">
            <v>PDC</v>
          </cell>
          <cell r="AE263">
            <v>326400</v>
          </cell>
        </row>
        <row r="264">
          <cell r="E264" t="str">
            <v>SDC</v>
          </cell>
          <cell r="AE264">
            <v>212400</v>
          </cell>
        </row>
        <row r="265">
          <cell r="E265" t="str">
            <v>FDC</v>
          </cell>
          <cell r="AE265">
            <v>130200</v>
          </cell>
        </row>
        <row r="266">
          <cell r="E266" t="str">
            <v>CS</v>
          </cell>
        </row>
        <row r="267">
          <cell r="E267" t="str">
            <v>SDC</v>
          </cell>
          <cell r="AE267">
            <v>189000</v>
          </cell>
        </row>
        <row r="268">
          <cell r="E268" t="str">
            <v>SDC</v>
          </cell>
          <cell r="AE268">
            <v>120800</v>
          </cell>
        </row>
        <row r="269">
          <cell r="E269" t="str">
            <v>FDC</v>
          </cell>
          <cell r="AE269">
            <v>170700</v>
          </cell>
        </row>
        <row r="270">
          <cell r="E270" t="str">
            <v>SDC</v>
          </cell>
          <cell r="AE270">
            <v>119600</v>
          </cell>
        </row>
        <row r="271">
          <cell r="E271" t="str">
            <v>SDC</v>
          </cell>
          <cell r="AE271">
            <v>428300</v>
          </cell>
          <cell r="AF271">
            <v>142600</v>
          </cell>
        </row>
        <row r="272">
          <cell r="E272" t="str">
            <v>SDC</v>
          </cell>
        </row>
        <row r="273">
          <cell r="E273" t="str">
            <v>SDC</v>
          </cell>
        </row>
        <row r="274">
          <cell r="E274" t="str">
            <v>FDC</v>
          </cell>
          <cell r="AE274">
            <v>128000</v>
          </cell>
        </row>
        <row r="275">
          <cell r="E275" t="str">
            <v>SDC</v>
          </cell>
          <cell r="AE275">
            <v>188100</v>
          </cell>
        </row>
        <row r="276">
          <cell r="E276" t="str">
            <v>FDC</v>
          </cell>
          <cell r="AE276">
            <v>97700</v>
          </cell>
        </row>
        <row r="277">
          <cell r="E277" t="str">
            <v>SDC</v>
          </cell>
          <cell r="AE277">
            <v>100700</v>
          </cell>
        </row>
        <row r="278">
          <cell r="E278" t="str">
            <v>SDC</v>
          </cell>
          <cell r="AE278">
            <v>236200</v>
          </cell>
        </row>
        <row r="279">
          <cell r="E279" t="str">
            <v>CS</v>
          </cell>
          <cell r="AE279">
            <v>24000</v>
          </cell>
        </row>
        <row r="280">
          <cell r="E280" t="str">
            <v>PDC</v>
          </cell>
          <cell r="AE280">
            <v>446400</v>
          </cell>
        </row>
        <row r="281">
          <cell r="E281" t="str">
            <v>SDC</v>
          </cell>
          <cell r="AE281">
            <v>80600</v>
          </cell>
        </row>
        <row r="282">
          <cell r="E282" t="str">
            <v>SDC</v>
          </cell>
        </row>
        <row r="283">
          <cell r="E283" t="str">
            <v>SDC</v>
          </cell>
          <cell r="AE283">
            <v>188100</v>
          </cell>
        </row>
        <row r="284">
          <cell r="E284" t="str">
            <v>SDC</v>
          </cell>
          <cell r="AE284">
            <v>480700</v>
          </cell>
        </row>
        <row r="285">
          <cell r="E285" t="str">
            <v>PDC</v>
          </cell>
          <cell r="AE285">
            <v>20300</v>
          </cell>
        </row>
        <row r="286">
          <cell r="E286" t="str">
            <v>FDC</v>
          </cell>
        </row>
        <row r="287">
          <cell r="E287" t="str">
            <v>CS</v>
          </cell>
        </row>
        <row r="288">
          <cell r="E288" t="str">
            <v>FDC</v>
          </cell>
          <cell r="AE288">
            <v>502600</v>
          </cell>
        </row>
        <row r="289">
          <cell r="E289" t="str">
            <v>SDC</v>
          </cell>
          <cell r="AE289">
            <v>212600</v>
          </cell>
        </row>
        <row r="290">
          <cell r="E290" t="str">
            <v>SDC</v>
          </cell>
          <cell r="AE290">
            <v>219600</v>
          </cell>
        </row>
        <row r="291">
          <cell r="E291" t="str">
            <v>SDC</v>
          </cell>
          <cell r="AE291">
            <v>214700</v>
          </cell>
        </row>
        <row r="292">
          <cell r="E292" t="str">
            <v>SDC</v>
          </cell>
          <cell r="AE292">
            <v>340900</v>
          </cell>
        </row>
        <row r="293">
          <cell r="E293" t="str">
            <v>SDC</v>
          </cell>
        </row>
        <row r="294">
          <cell r="E294" t="str">
            <v>FDC</v>
          </cell>
          <cell r="AE294">
            <v>245700</v>
          </cell>
        </row>
        <row r="295">
          <cell r="E295" t="str">
            <v>SDC</v>
          </cell>
          <cell r="AE295">
            <v>109800</v>
          </cell>
        </row>
        <row r="296">
          <cell r="E296" t="str">
            <v>FDC</v>
          </cell>
          <cell r="AE296">
            <v>336900</v>
          </cell>
        </row>
        <row r="297">
          <cell r="E297" t="str">
            <v>SDC</v>
          </cell>
          <cell r="AE297">
            <v>108400</v>
          </cell>
        </row>
        <row r="298">
          <cell r="E298" t="str">
            <v>PDC</v>
          </cell>
          <cell r="AE298">
            <v>323900</v>
          </cell>
        </row>
        <row r="299">
          <cell r="E299" t="str">
            <v>SDC</v>
          </cell>
          <cell r="AE299">
            <v>241300</v>
          </cell>
        </row>
        <row r="300">
          <cell r="E300" t="str">
            <v>SDC</v>
          </cell>
          <cell r="AE300">
            <v>161100</v>
          </cell>
        </row>
        <row r="301">
          <cell r="E301" t="str">
            <v>SDC</v>
          </cell>
          <cell r="AE301">
            <v>132800</v>
          </cell>
        </row>
        <row r="302">
          <cell r="E302" t="str">
            <v>FDC</v>
          </cell>
        </row>
        <row r="303">
          <cell r="E303" t="str">
            <v>FDC</v>
          </cell>
        </row>
        <row r="304">
          <cell r="E304" t="str">
            <v>SDC</v>
          </cell>
          <cell r="AE304">
            <v>161600</v>
          </cell>
        </row>
        <row r="305">
          <cell r="E305" t="str">
            <v>FDC</v>
          </cell>
          <cell r="AE305">
            <v>88800</v>
          </cell>
        </row>
        <row r="306">
          <cell r="E306" t="str">
            <v>SDC</v>
          </cell>
          <cell r="AE306">
            <v>184600</v>
          </cell>
        </row>
        <row r="307">
          <cell r="E307" t="str">
            <v>SDC</v>
          </cell>
          <cell r="AE307">
            <v>454100</v>
          </cell>
        </row>
        <row r="308">
          <cell r="E308" t="str">
            <v>SDC</v>
          </cell>
          <cell r="AE308">
            <v>291400</v>
          </cell>
        </row>
        <row r="309">
          <cell r="E309" t="str">
            <v>IMD</v>
          </cell>
          <cell r="AE309">
            <v>231500</v>
          </cell>
        </row>
        <row r="310">
          <cell r="E310" t="str">
            <v>SDC</v>
          </cell>
          <cell r="AE310">
            <v>214700</v>
          </cell>
        </row>
        <row r="311">
          <cell r="E311" t="str">
            <v>FDC</v>
          </cell>
          <cell r="AE311">
            <v>336300</v>
          </cell>
        </row>
        <row r="312">
          <cell r="E312" t="str">
            <v>SDC</v>
          </cell>
          <cell r="AE312">
            <v>428300</v>
          </cell>
          <cell r="AF312">
            <v>142600</v>
          </cell>
        </row>
        <row r="313">
          <cell r="E313" t="str">
            <v>PDC</v>
          </cell>
          <cell r="AE313">
            <v>331200</v>
          </cell>
        </row>
        <row r="314">
          <cell r="E314" t="str">
            <v>CS</v>
          </cell>
          <cell r="AE314">
            <v>41300</v>
          </cell>
        </row>
        <row r="315">
          <cell r="E315" t="str">
            <v>FDC</v>
          </cell>
          <cell r="AE315">
            <v>-11200</v>
          </cell>
        </row>
        <row r="316">
          <cell r="E316" t="str">
            <v>FDC</v>
          </cell>
          <cell r="AE316">
            <v>236700</v>
          </cell>
        </row>
        <row r="317">
          <cell r="E317" t="str">
            <v>SDC</v>
          </cell>
          <cell r="AE317">
            <v>90000</v>
          </cell>
        </row>
        <row r="318">
          <cell r="E318" t="str">
            <v>FDC</v>
          </cell>
          <cell r="AE318">
            <v>0</v>
          </cell>
        </row>
        <row r="319">
          <cell r="E319" t="str">
            <v>PDC</v>
          </cell>
          <cell r="AE319">
            <v>19500</v>
          </cell>
        </row>
        <row r="320">
          <cell r="E320" t="str">
            <v>SDC</v>
          </cell>
          <cell r="AE320">
            <v>152000</v>
          </cell>
        </row>
        <row r="321">
          <cell r="E321" t="str">
            <v>FDC</v>
          </cell>
          <cell r="AE321">
            <v>186500</v>
          </cell>
        </row>
        <row r="322">
          <cell r="E322" t="str">
            <v>PDC</v>
          </cell>
          <cell r="AE322">
            <v>-10100</v>
          </cell>
        </row>
        <row r="323">
          <cell r="E323" t="str">
            <v>SDC</v>
          </cell>
          <cell r="AE323">
            <v>0</v>
          </cell>
        </row>
        <row r="324">
          <cell r="E324" t="str">
            <v>IMD</v>
          </cell>
          <cell r="AE324">
            <v>154100</v>
          </cell>
          <cell r="AF324">
            <v>226900</v>
          </cell>
        </row>
        <row r="325">
          <cell r="E325" t="str">
            <v>FDC</v>
          </cell>
          <cell r="AE325">
            <v>0</v>
          </cell>
        </row>
        <row r="326">
          <cell r="E326" t="str">
            <v>SDC</v>
          </cell>
          <cell r="AE326">
            <v>261600</v>
          </cell>
        </row>
        <row r="327">
          <cell r="E327" t="str">
            <v>FDC</v>
          </cell>
          <cell r="AE327">
            <v>104300</v>
          </cell>
        </row>
        <row r="328">
          <cell r="E328" t="str">
            <v>SDC</v>
          </cell>
          <cell r="AE328">
            <v>108400</v>
          </cell>
        </row>
        <row r="329">
          <cell r="E329" t="str">
            <v>SDC</v>
          </cell>
          <cell r="AE329">
            <v>265600</v>
          </cell>
        </row>
        <row r="330">
          <cell r="E330" t="str">
            <v>SDC</v>
          </cell>
          <cell r="AE330">
            <v>120800</v>
          </cell>
        </row>
        <row r="331">
          <cell r="E331" t="str">
            <v>FDC</v>
          </cell>
          <cell r="AE331">
            <v>68900</v>
          </cell>
        </row>
        <row r="332">
          <cell r="E332" t="str">
            <v>FDC</v>
          </cell>
        </row>
        <row r="333">
          <cell r="E333" t="str">
            <v>FDC</v>
          </cell>
          <cell r="AE333">
            <v>544000</v>
          </cell>
        </row>
        <row r="334">
          <cell r="E334" t="str">
            <v>SDC</v>
          </cell>
          <cell r="AE334">
            <v>181200</v>
          </cell>
        </row>
        <row r="335">
          <cell r="E335" t="str">
            <v>SDC</v>
          </cell>
          <cell r="AE335">
            <v>185900</v>
          </cell>
        </row>
        <row r="336">
          <cell r="E336" t="str">
            <v>SDC</v>
          </cell>
          <cell r="AE336">
            <v>218500</v>
          </cell>
        </row>
        <row r="337">
          <cell r="E337" t="str">
            <v>SDC</v>
          </cell>
          <cell r="AE337">
            <v>79700</v>
          </cell>
        </row>
        <row r="338">
          <cell r="E338" t="str">
            <v>PDC</v>
          </cell>
          <cell r="AE338">
            <v>310500</v>
          </cell>
        </row>
        <row r="339">
          <cell r="E339" t="str">
            <v>CS</v>
          </cell>
          <cell r="AE339">
            <v>41300</v>
          </cell>
        </row>
        <row r="340">
          <cell r="E340" t="str">
            <v>SDC</v>
          </cell>
          <cell r="AE340">
            <v>207700</v>
          </cell>
        </row>
        <row r="341">
          <cell r="E341" t="str">
            <v>SDC</v>
          </cell>
        </row>
        <row r="342">
          <cell r="E342" t="str">
            <v>PDC</v>
          </cell>
          <cell r="AE342">
            <v>255900</v>
          </cell>
        </row>
        <row r="343">
          <cell r="E343" t="str">
            <v>FDC</v>
          </cell>
          <cell r="AE343">
            <v>343600</v>
          </cell>
          <cell r="AF343">
            <v>188900</v>
          </cell>
        </row>
        <row r="344">
          <cell r="E344" t="str">
            <v>FDC</v>
          </cell>
        </row>
        <row r="345">
          <cell r="E345" t="str">
            <v>IMD</v>
          </cell>
          <cell r="AE345">
            <v>195600</v>
          </cell>
        </row>
        <row r="346">
          <cell r="E346" t="str">
            <v>SDC</v>
          </cell>
        </row>
        <row r="347">
          <cell r="E347" t="str">
            <v>SDC</v>
          </cell>
          <cell r="AE347">
            <v>330300</v>
          </cell>
        </row>
        <row r="348">
          <cell r="E348" t="str">
            <v>IMD</v>
          </cell>
          <cell r="AE348">
            <v>175100</v>
          </cell>
          <cell r="AF348">
            <v>237700</v>
          </cell>
        </row>
        <row r="349">
          <cell r="E349" t="str">
            <v>FDC</v>
          </cell>
        </row>
        <row r="350">
          <cell r="E350" t="str">
            <v>SDC</v>
          </cell>
          <cell r="AE350">
            <v>141700</v>
          </cell>
        </row>
        <row r="351">
          <cell r="E351" t="str">
            <v>PDC</v>
          </cell>
          <cell r="AE351">
            <v>173200</v>
          </cell>
        </row>
        <row r="352">
          <cell r="E352" t="str">
            <v>CS</v>
          </cell>
        </row>
        <row r="353">
          <cell r="E353" t="str">
            <v>PDC</v>
          </cell>
          <cell r="AE353">
            <v>20500</v>
          </cell>
        </row>
        <row r="354">
          <cell r="E354" t="str">
            <v>IMD</v>
          </cell>
          <cell r="AE354">
            <v>285900</v>
          </cell>
        </row>
        <row r="355">
          <cell r="E355" t="str">
            <v>SDC</v>
          </cell>
          <cell r="AE355">
            <v>96100</v>
          </cell>
        </row>
        <row r="356">
          <cell r="E356" t="str">
            <v>FDC</v>
          </cell>
        </row>
        <row r="357">
          <cell r="E357" t="str">
            <v>IMD</v>
          </cell>
          <cell r="AE357">
            <v>311600</v>
          </cell>
        </row>
        <row r="358">
          <cell r="E358" t="str">
            <v>FDC</v>
          </cell>
          <cell r="AE358">
            <v>130200</v>
          </cell>
        </row>
        <row r="359">
          <cell r="E359" t="str">
            <v>PDC</v>
          </cell>
          <cell r="AE359">
            <v>176100</v>
          </cell>
        </row>
        <row r="360">
          <cell r="E360" t="str">
            <v>SDC</v>
          </cell>
          <cell r="AE360">
            <v>185900</v>
          </cell>
        </row>
        <row r="361">
          <cell r="E361" t="str">
            <v>SDC</v>
          </cell>
          <cell r="AE361">
            <v>212600</v>
          </cell>
        </row>
        <row r="362">
          <cell r="E362" t="str">
            <v>SDC</v>
          </cell>
          <cell r="AE362">
            <v>118100</v>
          </cell>
        </row>
        <row r="363">
          <cell r="E363" t="str">
            <v>SDC</v>
          </cell>
          <cell r="AE363">
            <v>118100</v>
          </cell>
        </row>
        <row r="364">
          <cell r="E364" t="str">
            <v>SDC</v>
          </cell>
          <cell r="AE364">
            <v>0</v>
          </cell>
        </row>
        <row r="365">
          <cell r="E365" t="str">
            <v>SDC</v>
          </cell>
          <cell r="AE365">
            <v>137300</v>
          </cell>
        </row>
        <row r="366">
          <cell r="E366" t="str">
            <v>SDC</v>
          </cell>
          <cell r="AE366">
            <v>221500</v>
          </cell>
        </row>
        <row r="367">
          <cell r="E367" t="str">
            <v>FDC</v>
          </cell>
          <cell r="AE367">
            <v>89200</v>
          </cell>
          <cell r="AF367">
            <v>23700</v>
          </cell>
        </row>
        <row r="368">
          <cell r="E368" t="str">
            <v>SDC</v>
          </cell>
          <cell r="AE368">
            <v>81800</v>
          </cell>
        </row>
        <row r="369">
          <cell r="E369" t="str">
            <v>SDC</v>
          </cell>
        </row>
        <row r="370">
          <cell r="E370" t="str">
            <v>SDC</v>
          </cell>
          <cell r="AE370">
            <v>212600</v>
          </cell>
        </row>
        <row r="371">
          <cell r="E371" t="str">
            <v>SDC</v>
          </cell>
        </row>
        <row r="372">
          <cell r="E372" t="str">
            <v>PDC</v>
          </cell>
          <cell r="AE372">
            <v>8112</v>
          </cell>
        </row>
        <row r="373">
          <cell r="E373" t="str">
            <v>FDC</v>
          </cell>
          <cell r="AE373">
            <v>254700</v>
          </cell>
        </row>
        <row r="374">
          <cell r="E374" t="str">
            <v>PDC</v>
          </cell>
          <cell r="AE374">
            <v>255200</v>
          </cell>
        </row>
        <row r="375">
          <cell r="E375" t="str">
            <v>FDC</v>
          </cell>
          <cell r="AE375">
            <v>264900</v>
          </cell>
        </row>
        <row r="376">
          <cell r="E376" t="str">
            <v>FDC</v>
          </cell>
          <cell r="AE376">
            <v>188900</v>
          </cell>
        </row>
        <row r="377">
          <cell r="E377" t="str">
            <v>SDC</v>
          </cell>
          <cell r="AE377">
            <v>204400</v>
          </cell>
        </row>
        <row r="378">
          <cell r="E378" t="str">
            <v>CS</v>
          </cell>
        </row>
        <row r="379">
          <cell r="E379" t="str">
            <v>FDC</v>
          </cell>
          <cell r="AE379">
            <v>28800</v>
          </cell>
        </row>
        <row r="380">
          <cell r="E380" t="str">
            <v>SDC</v>
          </cell>
          <cell r="AE380">
            <v>141000</v>
          </cell>
        </row>
        <row r="381">
          <cell r="E381" t="str">
            <v>PDC</v>
          </cell>
          <cell r="AE381">
            <v>182500</v>
          </cell>
        </row>
        <row r="382">
          <cell r="E382" t="str">
            <v>SDC</v>
          </cell>
          <cell r="AE382">
            <v>161500</v>
          </cell>
        </row>
        <row r="383">
          <cell r="E383" t="str">
            <v>SDC</v>
          </cell>
        </row>
        <row r="384">
          <cell r="E384" t="str">
            <v>SDC</v>
          </cell>
          <cell r="AE384">
            <v>94500</v>
          </cell>
        </row>
        <row r="385">
          <cell r="E385" t="str">
            <v>FDC</v>
          </cell>
        </row>
        <row r="386">
          <cell r="E386" t="str">
            <v>FDC</v>
          </cell>
          <cell r="AE386">
            <v>0</v>
          </cell>
        </row>
        <row r="387">
          <cell r="E387" t="str">
            <v>SDC</v>
          </cell>
        </row>
        <row r="388">
          <cell r="E388" t="str">
            <v>SDC</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ERENCE"/>
      <sheetName val="DASHBOARD"/>
      <sheetName val="REPORT"/>
      <sheetName val="Residential Roadmap"/>
      <sheetName val="Start Up Description"/>
      <sheetName val="Development Description"/>
      <sheetName val="Utilization Description"/>
      <sheetName val="Allocation Description"/>
      <sheetName val="Consumer Description"/>
      <sheetName val="Operation Description"/>
      <sheetName val="Basic Steps For Plan Building"/>
      <sheetName val="Basic Steps For Updates"/>
      <sheetName val="Guideline Requirements"/>
      <sheetName val="Start Up Page"/>
      <sheetName val="Development Page"/>
      <sheetName val="Utilization Page"/>
      <sheetName val="Allocation Page"/>
      <sheetName val="StartUpDatabaseDDS"/>
      <sheetName val="StartUpDatabaseRC"/>
      <sheetName val="Consumer Page"/>
      <sheetName val="ConsumerDatabaseDDS"/>
      <sheetName val="ConsumerDatabaseRC"/>
      <sheetName val="Operation Page"/>
      <sheetName val="OperationDatabaseDDS"/>
      <sheetName val="OperationDatabaseRC"/>
      <sheetName val="StartUpDatabaseTemplate"/>
      <sheetName val="ConsumerDatabaseTemplate"/>
      <sheetName val="OperationDatabaseTemplate"/>
      <sheetName val="Budget Overview"/>
      <sheetName val="Budget Summary"/>
      <sheetName val="Master Plan Summary"/>
      <sheetName val="Dev Plan Summary"/>
      <sheetName val="Allocation"/>
      <sheetName val="Estimates"/>
      <sheetName val="Start Up Overview"/>
      <sheetName val="Operation Overview"/>
      <sheetName val="Reconciliation"/>
      <sheetName val="LDC Placement Chart"/>
      <sheetName val="Placement History"/>
      <sheetName val="Placement Comparison"/>
      <sheetName val="Placement Trend"/>
      <sheetName val="Placement Goal and Actual"/>
      <sheetName val="Placement Detail"/>
      <sheetName val="Assessment Summary"/>
      <sheetName val="Assessment Overview"/>
      <sheetName val="DC Client Summary"/>
      <sheetName val="CMS Summary"/>
      <sheetName val="Transition Summary"/>
      <sheetName val="Development I"/>
      <sheetName val="Development II"/>
      <sheetName val="Bed Capacity"/>
      <sheetName val="Statewide"/>
      <sheetName val="Residential Average Cost"/>
      <sheetName val="BAHP"/>
      <sheetName val="Service Roadmap"/>
      <sheetName val="X Financial"/>
      <sheetName val="X Development"/>
      <sheetName val="DESP"/>
      <sheetName val="EBSH"/>
      <sheetName val="ARFPSHN"/>
      <sheetName val="CCH"/>
      <sheetName val="Crisis Residential Services"/>
      <sheetName val="Day Program"/>
      <sheetName val="CCL"/>
      <sheetName val="Roadmap Flow"/>
      <sheetName val="Roadmap Flow v2"/>
      <sheetName val="Start Up"/>
      <sheetName val="Document"/>
      <sheetName val="Milestone"/>
      <sheetName val="Online Development Report"/>
      <sheetName val="Online Development Report v2"/>
      <sheetName val="Utilization"/>
      <sheetName val="Assessment"/>
      <sheetName val="Transition"/>
      <sheetName val="Placement"/>
      <sheetName val="Deflection"/>
      <sheetName val="Operations"/>
      <sheetName val="Snapshot"/>
      <sheetName val="Assessment Population"/>
      <sheetName val="Regular Roadmap Summary"/>
    </sheetNames>
    <sheetDataSet>
      <sheetData sheetId="0">
        <row r="2">
          <cell r="A2" t="str">
            <v>Residential (SRF-2bed)</v>
          </cell>
          <cell r="V2" t="str">
            <v>CS</v>
          </cell>
        </row>
        <row r="3">
          <cell r="V3" t="str">
            <v>FDC</v>
          </cell>
        </row>
        <row r="4">
          <cell r="V4" t="str">
            <v>LDC</v>
          </cell>
        </row>
        <row r="5">
          <cell r="V5" t="str">
            <v>PDC</v>
          </cell>
        </row>
        <row r="6">
          <cell r="V6" t="str">
            <v>SDC</v>
          </cell>
        </row>
        <row r="7">
          <cell r="V7" t="str">
            <v>IMD</v>
          </cell>
        </row>
        <row r="8">
          <cell r="V8" t="str">
            <v>OOS</v>
          </cell>
        </row>
        <row r="9">
          <cell r="V9" t="str">
            <v>Community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2"/>
  <sheetViews>
    <sheetView showGridLines="0" tabSelected="1" zoomScale="90" zoomScaleNormal="90" zoomScaleSheetLayoutView="90" zoomScalePageLayoutView="90" workbookViewId="0">
      <selection activeCell="K15" sqref="K15"/>
    </sheetView>
  </sheetViews>
  <sheetFormatPr defaultRowHeight="15.75" x14ac:dyDescent="0.25"/>
  <cols>
    <col min="1" max="1" width="39.28515625" style="9" customWidth="1"/>
    <col min="2" max="2" width="0.7109375" style="9" customWidth="1"/>
    <col min="3" max="3" width="22.85546875" style="9" customWidth="1"/>
    <col min="4" max="4" width="22.85546875" style="58" customWidth="1"/>
    <col min="5" max="5" width="24.28515625" style="58" customWidth="1"/>
    <col min="6" max="6" width="0.7109375" style="9" customWidth="1"/>
    <col min="7" max="7" width="22.85546875" style="9" customWidth="1"/>
    <col min="8" max="8" width="22.85546875" style="58" customWidth="1"/>
    <col min="9" max="9" width="0.5703125" style="9" customWidth="1"/>
    <col min="10" max="10" width="22.85546875" style="9" customWidth="1"/>
    <col min="11" max="11" width="20.28515625" style="58" customWidth="1"/>
    <col min="12" max="16" width="9.140625" style="9"/>
    <col min="17" max="17" width="10" style="9" customWidth="1"/>
    <col min="18" max="16384" width="9.140625" style="9"/>
  </cols>
  <sheetData>
    <row r="1" spans="1:11" s="1" customFormat="1" ht="44.25" customHeight="1" x14ac:dyDescent="0.25">
      <c r="A1" s="60" t="s">
        <v>0</v>
      </c>
      <c r="B1" s="61"/>
      <c r="C1" s="61"/>
      <c r="D1" s="61"/>
      <c r="E1" s="61"/>
      <c r="F1" s="61"/>
      <c r="G1" s="61"/>
      <c r="H1" s="61"/>
      <c r="I1" s="61"/>
      <c r="J1" s="61"/>
    </row>
    <row r="2" spans="1:11" s="2" customFormat="1" ht="15.75" customHeight="1" x14ac:dyDescent="0.25">
      <c r="A2" s="62" t="s">
        <v>1</v>
      </c>
      <c r="B2" s="63"/>
      <c r="C2" s="63"/>
      <c r="D2" s="63"/>
      <c r="E2" s="63"/>
      <c r="F2" s="63"/>
      <c r="G2" s="63"/>
      <c r="H2" s="63"/>
      <c r="I2" s="63"/>
      <c r="J2" s="63"/>
    </row>
    <row r="3" spans="1:11" s="2" customFormat="1" ht="12" x14ac:dyDescent="0.2">
      <c r="A3" s="64"/>
      <c r="B3" s="64"/>
      <c r="C3" s="64"/>
      <c r="D3" s="64"/>
      <c r="E3" s="64"/>
      <c r="F3" s="64"/>
      <c r="G3" s="64"/>
      <c r="H3" s="64"/>
      <c r="I3" s="64"/>
      <c r="J3" s="64"/>
    </row>
    <row r="4" spans="1:11" s="1" customFormat="1" x14ac:dyDescent="0.25">
      <c r="A4" s="65" t="s">
        <v>2</v>
      </c>
      <c r="B4" s="65"/>
      <c r="C4" s="65"/>
      <c r="D4" s="65"/>
      <c r="E4" s="65"/>
      <c r="F4" s="65"/>
      <c r="G4" s="65"/>
      <c r="H4" s="65"/>
      <c r="I4" s="65"/>
      <c r="J4" s="65"/>
    </row>
    <row r="5" spans="1:11" s="2" customFormat="1" ht="12" x14ac:dyDescent="0.2">
      <c r="A5" s="66"/>
      <c r="B5" s="66"/>
      <c r="C5" s="66"/>
      <c r="D5" s="66"/>
      <c r="E5" s="66"/>
      <c r="F5" s="66"/>
      <c r="G5" s="66"/>
      <c r="H5" s="66"/>
      <c r="I5" s="66"/>
      <c r="J5" s="66"/>
    </row>
    <row r="6" spans="1:11" s="1" customFormat="1" ht="15.75" customHeight="1" x14ac:dyDescent="0.25">
      <c r="A6" s="59" t="s">
        <v>3</v>
      </c>
      <c r="B6" s="59"/>
      <c r="C6" s="59"/>
      <c r="D6" s="59"/>
      <c r="E6" s="59"/>
      <c r="F6" s="59"/>
      <c r="G6" s="59"/>
      <c r="H6" s="59"/>
      <c r="I6" s="59"/>
      <c r="J6" s="59"/>
    </row>
    <row r="7" spans="1:11" s="4" customFormat="1" ht="12.75" x14ac:dyDescent="0.2">
      <c r="A7" s="3"/>
      <c r="B7" s="3"/>
      <c r="C7" s="3"/>
      <c r="D7" s="3"/>
      <c r="E7" s="3"/>
      <c r="F7" s="3"/>
      <c r="G7" s="3"/>
      <c r="H7" s="3"/>
      <c r="I7" s="3"/>
      <c r="J7" s="3"/>
    </row>
    <row r="8" spans="1:11" s="1" customFormat="1" ht="20.100000000000001" customHeight="1" x14ac:dyDescent="0.25">
      <c r="A8" s="67" t="s">
        <v>4</v>
      </c>
      <c r="B8" s="5"/>
      <c r="C8" s="68" t="s">
        <v>5</v>
      </c>
      <c r="D8" s="69"/>
      <c r="E8" s="70"/>
      <c r="F8" s="5"/>
      <c r="G8" s="71" t="s">
        <v>6</v>
      </c>
      <c r="H8" s="72"/>
      <c r="I8" s="5"/>
      <c r="J8" s="6" t="s">
        <v>7</v>
      </c>
    </row>
    <row r="9" spans="1:11" ht="33" customHeight="1" x14ac:dyDescent="0.25">
      <c r="A9" s="67"/>
      <c r="B9" s="7"/>
      <c r="C9" s="73" t="s">
        <v>8</v>
      </c>
      <c r="D9" s="73" t="s">
        <v>9</v>
      </c>
      <c r="E9" s="73" t="s">
        <v>10</v>
      </c>
      <c r="F9" s="8"/>
      <c r="G9" s="73" t="s">
        <v>11</v>
      </c>
      <c r="H9" s="73" t="s">
        <v>12</v>
      </c>
      <c r="I9" s="8"/>
      <c r="J9" s="73" t="s">
        <v>11</v>
      </c>
      <c r="K9" s="9"/>
    </row>
    <row r="10" spans="1:11" ht="33" customHeight="1" x14ac:dyDescent="0.25">
      <c r="A10" s="67"/>
      <c r="B10" s="7"/>
      <c r="C10" s="73"/>
      <c r="D10" s="73"/>
      <c r="E10" s="73"/>
      <c r="F10" s="8"/>
      <c r="G10" s="73"/>
      <c r="H10" s="73"/>
      <c r="I10" s="8"/>
      <c r="J10" s="73"/>
      <c r="K10" s="9"/>
    </row>
    <row r="11" spans="1:11" ht="20.100000000000001" customHeight="1" x14ac:dyDescent="0.25">
      <c r="A11" s="10" t="s">
        <v>13</v>
      </c>
      <c r="B11" s="11"/>
      <c r="C11" s="12">
        <f>C41</f>
        <v>95</v>
      </c>
      <c r="D11" s="12">
        <f>D41</f>
        <v>11</v>
      </c>
      <c r="E11" s="13">
        <f>E41</f>
        <v>85</v>
      </c>
      <c r="F11" s="8"/>
      <c r="G11" s="12">
        <f>G41</f>
        <v>5</v>
      </c>
      <c r="H11" s="12">
        <f>H41</f>
        <v>5</v>
      </c>
      <c r="I11" s="8"/>
      <c r="J11" s="12">
        <f>J41</f>
        <v>6</v>
      </c>
      <c r="K11" s="9"/>
    </row>
    <row r="12" spans="1:11" ht="20.100000000000001" customHeight="1" x14ac:dyDescent="0.25">
      <c r="A12" s="14" t="s">
        <v>14</v>
      </c>
      <c r="B12" s="11"/>
      <c r="C12" s="15">
        <f>C69</f>
        <v>32</v>
      </c>
      <c r="D12" s="15">
        <f>D69</f>
        <v>7</v>
      </c>
      <c r="E12" s="16">
        <f>E69</f>
        <v>25</v>
      </c>
      <c r="F12" s="8"/>
      <c r="G12" s="15">
        <f>G69</f>
        <v>3</v>
      </c>
      <c r="H12" s="15">
        <f>H69</f>
        <v>3</v>
      </c>
      <c r="I12" s="8"/>
      <c r="J12" s="15">
        <f>J69</f>
        <v>3</v>
      </c>
      <c r="K12" s="9"/>
    </row>
    <row r="13" spans="1:11" ht="20.100000000000001" customHeight="1" x14ac:dyDescent="0.25">
      <c r="A13" s="10" t="s">
        <v>15</v>
      </c>
      <c r="B13" s="11"/>
      <c r="C13" s="12">
        <f>C93</f>
        <v>184</v>
      </c>
      <c r="D13" s="17">
        <f>D93</f>
        <v>12</v>
      </c>
      <c r="E13" s="13">
        <f>E93</f>
        <v>172</v>
      </c>
      <c r="F13" s="8"/>
      <c r="G13" s="12">
        <f>G93</f>
        <v>8</v>
      </c>
      <c r="H13" s="12">
        <f>H93</f>
        <v>5</v>
      </c>
      <c r="I13" s="8"/>
      <c r="J13" s="12">
        <f>J93</f>
        <v>41</v>
      </c>
      <c r="K13" s="9"/>
    </row>
    <row r="14" spans="1:11" ht="20.100000000000001" customHeight="1" x14ac:dyDescent="0.25">
      <c r="A14" s="18" t="s">
        <v>16</v>
      </c>
      <c r="B14" s="19"/>
      <c r="C14" s="20">
        <f>SUM(C11:C13)</f>
        <v>311</v>
      </c>
      <c r="D14" s="20">
        <f>SUM(D11:D13)</f>
        <v>30</v>
      </c>
      <c r="E14" s="21">
        <f>SUM(E11:E13)</f>
        <v>282</v>
      </c>
      <c r="F14" s="22"/>
      <c r="G14" s="20">
        <f>SUM(G11:G13)</f>
        <v>16</v>
      </c>
      <c r="H14" s="20">
        <f>SUM(H11:H13)</f>
        <v>13</v>
      </c>
      <c r="I14" s="22"/>
      <c r="J14" s="20">
        <f>SUM(J11:J13)</f>
        <v>50</v>
      </c>
      <c r="K14" s="9"/>
    </row>
    <row r="15" spans="1:11" s="24" customFormat="1" ht="15" x14ac:dyDescent="0.25">
      <c r="A15" s="74" t="s">
        <v>17</v>
      </c>
      <c r="B15" s="74"/>
      <c r="C15" s="74"/>
      <c r="D15" s="74"/>
      <c r="E15" s="74"/>
      <c r="F15" s="74"/>
      <c r="G15" s="74"/>
      <c r="H15" s="74"/>
      <c r="I15" s="74"/>
      <c r="J15" s="74"/>
      <c r="K15" s="23"/>
    </row>
    <row r="16" spans="1:11" s="24" customFormat="1" ht="15" x14ac:dyDescent="0.25">
      <c r="A16" s="75" t="s">
        <v>18</v>
      </c>
      <c r="B16" s="75"/>
      <c r="C16" s="75"/>
      <c r="D16" s="75"/>
      <c r="E16" s="75"/>
      <c r="F16" s="75"/>
      <c r="G16" s="75"/>
      <c r="H16" s="75"/>
      <c r="I16" s="75"/>
      <c r="J16" s="75"/>
      <c r="K16" s="23"/>
    </row>
    <row r="17" spans="1:11" s="24" customFormat="1" ht="17.25" x14ac:dyDescent="0.25">
      <c r="A17" s="76" t="s">
        <v>19</v>
      </c>
      <c r="B17" s="75"/>
      <c r="C17" s="75"/>
      <c r="D17" s="75"/>
      <c r="E17" s="75"/>
      <c r="F17" s="75"/>
      <c r="G17" s="75"/>
      <c r="H17" s="75"/>
      <c r="I17" s="75"/>
      <c r="J17" s="75"/>
      <c r="K17" s="25"/>
    </row>
    <row r="18" spans="1:11" s="24" customFormat="1" ht="15" x14ac:dyDescent="0.25">
      <c r="A18" s="75"/>
      <c r="B18" s="75"/>
      <c r="C18" s="75"/>
      <c r="D18" s="75"/>
      <c r="E18" s="75"/>
      <c r="F18" s="75"/>
      <c r="G18" s="75"/>
      <c r="H18" s="75"/>
      <c r="I18" s="75"/>
      <c r="J18" s="75"/>
      <c r="K18" s="25"/>
    </row>
    <row r="19" spans="1:11" ht="15.75" customHeight="1" x14ac:dyDescent="0.25">
      <c r="A19" s="59" t="s">
        <v>20</v>
      </c>
      <c r="B19" s="59"/>
      <c r="C19" s="59"/>
      <c r="D19" s="59"/>
      <c r="E19" s="59"/>
      <c r="F19" s="59"/>
      <c r="G19" s="59"/>
      <c r="H19" s="59"/>
      <c r="I19" s="59"/>
      <c r="J19" s="59"/>
      <c r="K19" s="26"/>
    </row>
    <row r="20" spans="1:11" s="28" customFormat="1" ht="15" customHeight="1" x14ac:dyDescent="0.2">
      <c r="A20" s="27"/>
      <c r="B20" s="27"/>
      <c r="C20" s="27"/>
      <c r="D20" s="27"/>
      <c r="E20" s="27"/>
      <c r="F20" s="27"/>
      <c r="G20" s="27"/>
      <c r="H20" s="27"/>
      <c r="I20" s="27"/>
      <c r="J20" s="27"/>
      <c r="K20" s="27"/>
    </row>
    <row r="21" spans="1:11" s="30" customFormat="1" ht="15" x14ac:dyDescent="0.25">
      <c r="A21" s="77" t="str">
        <f>"In "&amp;C25&amp;" through "&amp;G25&amp;", "&amp;D41&amp;" consumers have transitioned from Fairview Developmental Center (FDC) to the community."</f>
        <v>In Fiscal Year 2017-18 through September 2017, 11 consumers have transitioned from Fairview Developmental Center (FDC) to the community.</v>
      </c>
      <c r="B21" s="77"/>
      <c r="C21" s="77"/>
      <c r="D21" s="77"/>
      <c r="E21" s="77"/>
      <c r="F21" s="77"/>
      <c r="G21" s="77"/>
      <c r="H21" s="77"/>
      <c r="I21" s="77"/>
      <c r="J21" s="77"/>
      <c r="K21" s="29"/>
    </row>
    <row r="22" spans="1:11" s="28" customFormat="1" ht="12.75" x14ac:dyDescent="0.2">
      <c r="A22" s="27"/>
      <c r="B22" s="27"/>
      <c r="C22" s="27"/>
      <c r="D22" s="27"/>
      <c r="E22" s="27"/>
      <c r="F22" s="27"/>
      <c r="G22" s="27"/>
      <c r="H22" s="27"/>
      <c r="I22" s="27"/>
      <c r="J22" s="27"/>
      <c r="K22" s="27"/>
    </row>
    <row r="23" spans="1:11" s="30" customFormat="1" ht="32.25" customHeight="1" x14ac:dyDescent="0.25">
      <c r="A23" s="78" t="str">
        <f>IF(H41=1,IF(G41=1,"In "&amp;G25&amp;", "&amp;H41&amp;" consumer from FDC transitioned to the community. In the previous month, Regional Centers (RCs) had projected that "&amp;G41&amp;" consumer from FDC would transition to the community in "&amp;G25&amp;".","In "&amp;G25&amp;", "&amp;H41&amp;" consumer from FDC transitioned to the community. In the previous month, Regional Centers (RCs) had projected that "&amp;G41&amp;" consumers from FDC would transition to the community in "&amp;G25&amp;". "),IF(G41=1,"In "&amp;G25&amp;", "&amp;H41&amp;" consumers from FDC transitioned to the community. In the previous month, Regional Centers (RCs) had projected that "&amp;G41&amp;" consumer from FDC would transition to the community in "&amp;G25&amp;". ","In "&amp;G25&amp;", "&amp;H41&amp;" consumers from FDC transitioned to the community. In the previous month, Regional Centers (RCs) had projected that "&amp;G41&amp;" consumers from FDC would transition to the community in "&amp;G25&amp;". "))</f>
        <v xml:space="preserve">In September 2017, 5 consumers from FDC transitioned to the community. In the previous month, Regional Centers (RCs) had projected that 5 consumers from FDC would transition to the community in September 2017. </v>
      </c>
      <c r="B23" s="78"/>
      <c r="C23" s="78"/>
      <c r="D23" s="78"/>
      <c r="E23" s="78"/>
      <c r="F23" s="78"/>
      <c r="G23" s="78"/>
      <c r="H23" s="78"/>
      <c r="I23" s="78"/>
      <c r="J23" s="78"/>
      <c r="K23" s="31"/>
    </row>
    <row r="24" spans="1:11" s="28" customFormat="1" ht="8.25" customHeight="1" x14ac:dyDescent="0.2">
      <c r="A24" s="32"/>
      <c r="B24" s="32"/>
      <c r="C24" s="32"/>
      <c r="D24" s="32"/>
      <c r="E24" s="32"/>
      <c r="F24" s="32"/>
      <c r="G24" s="32"/>
      <c r="H24" s="32"/>
      <c r="I24" s="32"/>
      <c r="J24" s="32"/>
      <c r="K24" s="32"/>
    </row>
    <row r="25" spans="1:11" s="1" customFormat="1" ht="20.100000000000001" customHeight="1" x14ac:dyDescent="0.25">
      <c r="A25" s="79" t="s">
        <v>21</v>
      </c>
      <c r="B25" s="5"/>
      <c r="C25" s="68" t="s">
        <v>5</v>
      </c>
      <c r="D25" s="69"/>
      <c r="E25" s="70"/>
      <c r="F25" s="5"/>
      <c r="G25" s="71" t="s">
        <v>6</v>
      </c>
      <c r="H25" s="72"/>
      <c r="I25" s="5"/>
      <c r="J25" s="6" t="s">
        <v>7</v>
      </c>
    </row>
    <row r="26" spans="1:11" ht="33" customHeight="1" x14ac:dyDescent="0.25">
      <c r="A26" s="79"/>
      <c r="B26" s="7"/>
      <c r="C26" s="73" t="s">
        <v>8</v>
      </c>
      <c r="D26" s="73" t="s">
        <v>9</v>
      </c>
      <c r="E26" s="73" t="s">
        <v>22</v>
      </c>
      <c r="F26" s="8"/>
      <c r="G26" s="73" t="s">
        <v>11</v>
      </c>
      <c r="H26" s="73" t="s">
        <v>12</v>
      </c>
      <c r="I26" s="8"/>
      <c r="J26" s="73" t="s">
        <v>11</v>
      </c>
      <c r="K26" s="9"/>
    </row>
    <row r="27" spans="1:11" ht="33" customHeight="1" x14ac:dyDescent="0.25">
      <c r="A27" s="79"/>
      <c r="B27" s="7"/>
      <c r="C27" s="73"/>
      <c r="D27" s="73"/>
      <c r="E27" s="73"/>
      <c r="F27" s="8"/>
      <c r="G27" s="73"/>
      <c r="H27" s="73"/>
      <c r="I27" s="8"/>
      <c r="J27" s="73"/>
      <c r="K27" s="9"/>
    </row>
    <row r="28" spans="1:11" ht="20.100000000000001" customHeight="1" x14ac:dyDescent="0.25">
      <c r="A28" s="33" t="s">
        <v>23</v>
      </c>
      <c r="B28" s="11"/>
      <c r="C28" s="15">
        <v>1</v>
      </c>
      <c r="D28" s="34">
        <v>0</v>
      </c>
      <c r="E28" s="16">
        <f>C28-D28</f>
        <v>1</v>
      </c>
      <c r="F28" s="8"/>
      <c r="G28" s="34">
        <v>0</v>
      </c>
      <c r="H28" s="34">
        <v>0</v>
      </c>
      <c r="I28" s="8"/>
      <c r="J28" s="35">
        <v>0</v>
      </c>
      <c r="K28" s="9"/>
    </row>
    <row r="29" spans="1:11" ht="20.100000000000001" customHeight="1" x14ac:dyDescent="0.25">
      <c r="A29" s="36" t="s">
        <v>24</v>
      </c>
      <c r="B29" s="11"/>
      <c r="C29" s="12">
        <v>5</v>
      </c>
      <c r="D29" s="37">
        <v>0</v>
      </c>
      <c r="E29" s="13">
        <f t="shared" ref="E29:E40" si="0">C29-D29</f>
        <v>5</v>
      </c>
      <c r="F29" s="8"/>
      <c r="G29" s="37">
        <v>0</v>
      </c>
      <c r="H29" s="37">
        <v>0</v>
      </c>
      <c r="I29" s="8"/>
      <c r="J29" s="38">
        <v>0</v>
      </c>
      <c r="K29" s="9"/>
    </row>
    <row r="30" spans="1:11" ht="20.100000000000001" customHeight="1" x14ac:dyDescent="0.25">
      <c r="A30" s="33" t="s">
        <v>25</v>
      </c>
      <c r="B30" s="11"/>
      <c r="C30" s="15">
        <v>2</v>
      </c>
      <c r="D30" s="34">
        <v>0</v>
      </c>
      <c r="E30" s="16">
        <f>C30-D30+1</f>
        <v>3</v>
      </c>
      <c r="F30" s="8"/>
      <c r="G30" s="34">
        <v>0</v>
      </c>
      <c r="H30" s="34">
        <v>0</v>
      </c>
      <c r="I30" s="8"/>
      <c r="J30" s="35">
        <v>0</v>
      </c>
      <c r="K30" s="9"/>
    </row>
    <row r="31" spans="1:11" ht="20.100000000000001" customHeight="1" x14ac:dyDescent="0.25">
      <c r="A31" s="36" t="s">
        <v>26</v>
      </c>
      <c r="B31" s="11"/>
      <c r="C31" s="17">
        <v>3</v>
      </c>
      <c r="D31" s="39">
        <v>1</v>
      </c>
      <c r="E31" s="40">
        <f t="shared" si="0"/>
        <v>2</v>
      </c>
      <c r="F31" s="8"/>
      <c r="G31" s="17">
        <v>0</v>
      </c>
      <c r="H31" s="17">
        <v>0</v>
      </c>
      <c r="I31" s="8"/>
      <c r="J31" s="41">
        <v>1</v>
      </c>
      <c r="K31" s="9"/>
    </row>
    <row r="32" spans="1:11" ht="20.100000000000001" customHeight="1" x14ac:dyDescent="0.25">
      <c r="A32" s="33" t="s">
        <v>27</v>
      </c>
      <c r="B32" s="11"/>
      <c r="C32" s="15">
        <v>4</v>
      </c>
      <c r="D32" s="34">
        <v>1</v>
      </c>
      <c r="E32" s="16">
        <f t="shared" si="0"/>
        <v>3</v>
      </c>
      <c r="F32" s="8"/>
      <c r="G32" s="34">
        <v>0</v>
      </c>
      <c r="H32" s="34">
        <v>0</v>
      </c>
      <c r="I32" s="8"/>
      <c r="J32" s="42">
        <v>0</v>
      </c>
      <c r="K32" s="9"/>
    </row>
    <row r="33" spans="1:11" ht="20.100000000000001" customHeight="1" x14ac:dyDescent="0.25">
      <c r="A33" s="36" t="s">
        <v>28</v>
      </c>
      <c r="B33" s="11"/>
      <c r="C33" s="12">
        <v>6</v>
      </c>
      <c r="D33" s="37">
        <v>0</v>
      </c>
      <c r="E33" s="13">
        <f t="shared" si="0"/>
        <v>6</v>
      </c>
      <c r="F33" s="8"/>
      <c r="G33" s="37">
        <v>0</v>
      </c>
      <c r="H33" s="37">
        <v>0</v>
      </c>
      <c r="I33" s="8"/>
      <c r="J33" s="41">
        <v>2</v>
      </c>
      <c r="K33" s="9"/>
    </row>
    <row r="34" spans="1:11" ht="20.100000000000001" customHeight="1" x14ac:dyDescent="0.25">
      <c r="A34" s="33" t="s">
        <v>29</v>
      </c>
      <c r="B34" s="11"/>
      <c r="C34" s="15">
        <v>35</v>
      </c>
      <c r="D34" s="34">
        <v>0</v>
      </c>
      <c r="E34" s="16">
        <f t="shared" si="0"/>
        <v>35</v>
      </c>
      <c r="F34" s="8"/>
      <c r="G34" s="34">
        <v>0</v>
      </c>
      <c r="H34" s="34">
        <v>0</v>
      </c>
      <c r="I34" s="8"/>
      <c r="J34" s="42">
        <v>0</v>
      </c>
      <c r="K34" s="9"/>
    </row>
    <row r="35" spans="1:11" ht="20.100000000000001" customHeight="1" x14ac:dyDescent="0.25">
      <c r="A35" s="36" t="s">
        <v>30</v>
      </c>
      <c r="B35" s="11"/>
      <c r="C35" s="17">
        <v>1</v>
      </c>
      <c r="D35" s="39">
        <v>0</v>
      </c>
      <c r="E35" s="40">
        <f t="shared" si="0"/>
        <v>1</v>
      </c>
      <c r="F35" s="8"/>
      <c r="G35" s="17">
        <v>0</v>
      </c>
      <c r="H35" s="17">
        <v>0</v>
      </c>
      <c r="I35" s="8"/>
      <c r="J35" s="41">
        <v>0</v>
      </c>
      <c r="K35" s="9"/>
    </row>
    <row r="36" spans="1:11" ht="20.100000000000001" customHeight="1" x14ac:dyDescent="0.25">
      <c r="A36" s="33" t="s">
        <v>31</v>
      </c>
      <c r="B36" s="11"/>
      <c r="C36" s="15">
        <v>7</v>
      </c>
      <c r="D36" s="34">
        <v>2</v>
      </c>
      <c r="E36" s="16">
        <f t="shared" si="0"/>
        <v>5</v>
      </c>
      <c r="F36" s="8"/>
      <c r="G36" s="34">
        <v>0</v>
      </c>
      <c r="H36" s="34">
        <v>0</v>
      </c>
      <c r="I36" s="8"/>
      <c r="J36" s="42">
        <v>1</v>
      </c>
      <c r="K36" s="9"/>
    </row>
    <row r="37" spans="1:11" ht="20.100000000000001" customHeight="1" x14ac:dyDescent="0.25">
      <c r="A37" s="36" t="s">
        <v>32</v>
      </c>
      <c r="B37" s="11"/>
      <c r="C37" s="12">
        <v>15</v>
      </c>
      <c r="D37" s="37">
        <v>3</v>
      </c>
      <c r="E37" s="13">
        <f t="shared" si="0"/>
        <v>12</v>
      </c>
      <c r="F37" s="8"/>
      <c r="G37" s="37">
        <v>2</v>
      </c>
      <c r="H37" s="37">
        <v>2</v>
      </c>
      <c r="I37" s="8"/>
      <c r="J37" s="41">
        <v>0</v>
      </c>
      <c r="K37" s="9"/>
    </row>
    <row r="38" spans="1:11" ht="20.100000000000001" customHeight="1" x14ac:dyDescent="0.25">
      <c r="A38" s="33" t="s">
        <v>33</v>
      </c>
      <c r="B38" s="11"/>
      <c r="C38" s="15">
        <v>5</v>
      </c>
      <c r="D38" s="34">
        <v>0</v>
      </c>
      <c r="E38" s="16">
        <f t="shared" si="0"/>
        <v>5</v>
      </c>
      <c r="F38" s="8"/>
      <c r="G38" s="34">
        <v>0</v>
      </c>
      <c r="H38" s="34">
        <v>0</v>
      </c>
      <c r="I38" s="8"/>
      <c r="J38" s="42">
        <v>1</v>
      </c>
      <c r="K38" s="9"/>
    </row>
    <row r="39" spans="1:11" ht="20.100000000000001" customHeight="1" x14ac:dyDescent="0.25">
      <c r="A39" s="36" t="s">
        <v>34</v>
      </c>
      <c r="B39" s="11"/>
      <c r="C39" s="17">
        <v>5</v>
      </c>
      <c r="D39" s="39">
        <v>0</v>
      </c>
      <c r="E39" s="40">
        <f t="shared" si="0"/>
        <v>5</v>
      </c>
      <c r="F39" s="8"/>
      <c r="G39" s="17">
        <v>0</v>
      </c>
      <c r="H39" s="17">
        <v>0</v>
      </c>
      <c r="I39" s="8"/>
      <c r="J39" s="41">
        <v>0</v>
      </c>
      <c r="K39" s="9"/>
    </row>
    <row r="40" spans="1:11" ht="20.100000000000001" customHeight="1" x14ac:dyDescent="0.25">
      <c r="A40" s="14" t="s">
        <v>35</v>
      </c>
      <c r="B40" s="11"/>
      <c r="C40" s="15">
        <v>6</v>
      </c>
      <c r="D40" s="34">
        <v>4</v>
      </c>
      <c r="E40" s="16">
        <f t="shared" si="0"/>
        <v>2</v>
      </c>
      <c r="F40" s="8"/>
      <c r="G40" s="15">
        <v>3</v>
      </c>
      <c r="H40" s="15">
        <v>3</v>
      </c>
      <c r="I40" s="8"/>
      <c r="J40" s="42">
        <v>1</v>
      </c>
      <c r="K40" s="9"/>
    </row>
    <row r="41" spans="1:11" ht="20.100000000000001" customHeight="1" x14ac:dyDescent="0.25">
      <c r="A41" s="18" t="s">
        <v>16</v>
      </c>
      <c r="B41" s="19"/>
      <c r="C41" s="20">
        <f>SUM(C28:C40)</f>
        <v>95</v>
      </c>
      <c r="D41" s="20">
        <f>SUM(D28:D40)</f>
        <v>11</v>
      </c>
      <c r="E41" s="21">
        <f>SUM(E28:E40)</f>
        <v>85</v>
      </c>
      <c r="F41" s="22"/>
      <c r="G41" s="20">
        <f>SUM(G28:G40)</f>
        <v>5</v>
      </c>
      <c r="H41" s="20">
        <f>SUM(H28:H40)</f>
        <v>5</v>
      </c>
      <c r="I41" s="22"/>
      <c r="J41" s="20">
        <f>SUM(J28:J40)</f>
        <v>6</v>
      </c>
      <c r="K41" s="43"/>
    </row>
    <row r="42" spans="1:11" s="24" customFormat="1" ht="15" x14ac:dyDescent="0.25">
      <c r="A42" s="74" t="s">
        <v>17</v>
      </c>
      <c r="B42" s="74"/>
      <c r="C42" s="74"/>
      <c r="D42" s="74"/>
      <c r="E42" s="74"/>
      <c r="F42" s="74"/>
      <c r="G42" s="74"/>
      <c r="H42" s="74"/>
      <c r="I42" s="74"/>
      <c r="J42" s="74"/>
      <c r="K42" s="23"/>
    </row>
    <row r="43" spans="1:11" s="24" customFormat="1" ht="15" x14ac:dyDescent="0.25">
      <c r="A43" s="76" t="s">
        <v>36</v>
      </c>
      <c r="B43" s="75"/>
      <c r="C43" s="75"/>
      <c r="D43" s="75"/>
      <c r="E43" s="75"/>
      <c r="F43" s="75"/>
      <c r="G43" s="75"/>
      <c r="H43" s="75"/>
      <c r="I43" s="75"/>
      <c r="J43" s="75"/>
      <c r="K43" s="23"/>
    </row>
    <row r="44" spans="1:11" s="24" customFormat="1" ht="17.25" x14ac:dyDescent="0.25">
      <c r="A44" s="76" t="s">
        <v>19</v>
      </c>
      <c r="B44" s="75"/>
      <c r="C44" s="75"/>
      <c r="D44" s="75"/>
      <c r="E44" s="75"/>
      <c r="F44" s="75"/>
      <c r="G44" s="75"/>
      <c r="H44" s="75"/>
      <c r="I44" s="75"/>
      <c r="J44" s="75"/>
      <c r="K44" s="25"/>
    </row>
    <row r="45" spans="1:11" s="24" customFormat="1" ht="15" x14ac:dyDescent="0.25">
      <c r="A45" s="44"/>
      <c r="B45" s="45"/>
      <c r="C45" s="45"/>
      <c r="D45" s="45"/>
      <c r="E45" s="45"/>
      <c r="F45" s="45"/>
      <c r="G45" s="45"/>
      <c r="H45" s="45"/>
      <c r="I45" s="45"/>
      <c r="J45" s="45"/>
      <c r="K45" s="25"/>
    </row>
    <row r="46" spans="1:11" s="24" customFormat="1" ht="15" x14ac:dyDescent="0.25">
      <c r="A46" s="46"/>
      <c r="B46" s="45"/>
      <c r="C46" s="45"/>
      <c r="D46" s="45"/>
      <c r="E46" s="45"/>
      <c r="F46" s="45"/>
      <c r="G46" s="45"/>
      <c r="H46" s="45"/>
      <c r="I46" s="45"/>
      <c r="J46" s="45"/>
      <c r="K46" s="25"/>
    </row>
    <row r="47" spans="1:11" ht="15.75" customHeight="1" x14ac:dyDescent="0.25">
      <c r="A47" s="59" t="s">
        <v>37</v>
      </c>
      <c r="B47" s="59"/>
      <c r="C47" s="59"/>
      <c r="D47" s="59"/>
      <c r="E47" s="59"/>
      <c r="F47" s="59"/>
      <c r="G47" s="59"/>
      <c r="H47" s="59"/>
      <c r="I47" s="59"/>
      <c r="J47" s="59"/>
      <c r="K47" s="26"/>
    </row>
    <row r="48" spans="1:11" s="48" customFormat="1" ht="15" customHeight="1" x14ac:dyDescent="0.2">
      <c r="A48" s="27"/>
      <c r="B48" s="27"/>
      <c r="C48" s="27"/>
      <c r="D48" s="27"/>
      <c r="E48" s="27"/>
      <c r="F48" s="27"/>
      <c r="G48" s="27"/>
      <c r="H48" s="27"/>
      <c r="I48" s="27"/>
      <c r="J48" s="27"/>
      <c r="K48" s="47"/>
    </row>
    <row r="49" spans="1:12" s="30" customFormat="1" ht="15.75" customHeight="1" x14ac:dyDescent="0.25">
      <c r="A49" s="77" t="str">
        <f>"In "&amp;C53&amp;" through "&amp;G53&amp;", "&amp;D69&amp;" consumers have transitioned from Porterville Developmental Center (PDC) to the community."</f>
        <v>In Fiscal Year 2017-18 through September 2017, 7 consumers have transitioned from Porterville Developmental Center (PDC) to the community.</v>
      </c>
      <c r="B49" s="77"/>
      <c r="C49" s="77"/>
      <c r="D49" s="77"/>
      <c r="E49" s="77"/>
      <c r="F49" s="77"/>
      <c r="G49" s="77"/>
      <c r="H49" s="77"/>
      <c r="I49" s="77"/>
      <c r="J49" s="77"/>
      <c r="K49" s="29"/>
    </row>
    <row r="50" spans="1:12" s="28" customFormat="1" ht="12.75" x14ac:dyDescent="0.2">
      <c r="A50" s="27"/>
      <c r="B50" s="27"/>
      <c r="C50" s="27"/>
      <c r="D50" s="27"/>
      <c r="E50" s="27"/>
      <c r="F50" s="27"/>
      <c r="G50" s="27"/>
      <c r="H50" s="27"/>
      <c r="I50" s="27"/>
      <c r="J50" s="27"/>
      <c r="K50" s="27"/>
    </row>
    <row r="51" spans="1:12" s="30" customFormat="1" ht="30" customHeight="1" x14ac:dyDescent="0.25">
      <c r="A51" s="78" t="str">
        <f>IF(H69=1,IF(G69=1,"In "&amp;G53&amp;", "&amp;H69&amp;" consumer from PDC transitioned to the community. In the previous month, Regional Centers (RCs) had projected that "&amp;G69&amp;" consumer from PDC would transition to the community in "&amp;G53&amp;".","In "&amp;G53&amp;", "&amp;H69&amp;" consumer from PDC transitioned to the community. In the previous month, Regional Centers (RCs) had projected that "&amp;G69&amp;" consumers from PDC would transition to the community in "&amp;G53&amp;". "),IF(G69=1,"In "&amp;G53&amp;", "&amp;H69&amp;" consumers from PDC transitioned to the community. In the previous month, Regional Centers (RCs) had projected that "&amp;G69&amp;" consumer from PDC would transition to the community in "&amp;G53&amp;". ","In "&amp;G53&amp;", "&amp;H69&amp;" consumers from PDC transitioned to the community. In the previous month, Regional Centers (RCs) had projected that "&amp;G69&amp;" consumers from PDC would transition to the community in "&amp;G53&amp;". "))</f>
        <v xml:space="preserve">In September 2017, 3 consumers from PDC transitioned to the community. In the previous month, Regional Centers (RCs) had projected that 3 consumers from PDC would transition to the community in September 2017. </v>
      </c>
      <c r="B51" s="78"/>
      <c r="C51" s="78"/>
      <c r="D51" s="78"/>
      <c r="E51" s="78"/>
      <c r="F51" s="78"/>
      <c r="G51" s="78"/>
      <c r="H51" s="78"/>
      <c r="I51" s="78"/>
      <c r="J51" s="78"/>
      <c r="K51" s="31"/>
    </row>
    <row r="52" spans="1:12" s="28" customFormat="1" ht="12.75" x14ac:dyDescent="0.2">
      <c r="A52" s="32"/>
      <c r="B52" s="32"/>
      <c r="C52" s="32"/>
      <c r="D52" s="32"/>
      <c r="E52" s="32"/>
      <c r="F52" s="32"/>
      <c r="G52" s="32"/>
      <c r="H52" s="32"/>
      <c r="I52" s="32"/>
      <c r="J52" s="32"/>
      <c r="K52" s="32"/>
    </row>
    <row r="53" spans="1:12" s="1" customFormat="1" ht="20.100000000000001" customHeight="1" x14ac:dyDescent="0.25">
      <c r="A53" s="79" t="s">
        <v>21</v>
      </c>
      <c r="B53" s="5"/>
      <c r="C53" s="68" t="s">
        <v>5</v>
      </c>
      <c r="D53" s="69"/>
      <c r="E53" s="70"/>
      <c r="F53" s="5"/>
      <c r="G53" s="71" t="s">
        <v>6</v>
      </c>
      <c r="H53" s="72"/>
      <c r="I53" s="5"/>
      <c r="J53" s="6" t="s">
        <v>7</v>
      </c>
    </row>
    <row r="54" spans="1:12" ht="33" customHeight="1" x14ac:dyDescent="0.25">
      <c r="A54" s="79"/>
      <c r="B54" s="7"/>
      <c r="C54" s="73" t="s">
        <v>8</v>
      </c>
      <c r="D54" s="73" t="s">
        <v>38</v>
      </c>
      <c r="E54" s="73" t="s">
        <v>39</v>
      </c>
      <c r="F54" s="8"/>
      <c r="G54" s="73" t="s">
        <v>11</v>
      </c>
      <c r="H54" s="73" t="s">
        <v>12</v>
      </c>
      <c r="I54" s="8"/>
      <c r="J54" s="73" t="s">
        <v>11</v>
      </c>
      <c r="K54" s="9"/>
    </row>
    <row r="55" spans="1:12" ht="33" customHeight="1" x14ac:dyDescent="0.25">
      <c r="A55" s="79"/>
      <c r="B55" s="7"/>
      <c r="C55" s="73"/>
      <c r="D55" s="73"/>
      <c r="E55" s="73"/>
      <c r="F55" s="8"/>
      <c r="G55" s="73"/>
      <c r="H55" s="73"/>
      <c r="I55" s="8"/>
      <c r="J55" s="73"/>
      <c r="K55" s="9"/>
    </row>
    <row r="56" spans="1:12" ht="20.100000000000001" customHeight="1" x14ac:dyDescent="0.25">
      <c r="A56" s="33" t="s">
        <v>23</v>
      </c>
      <c r="B56" s="11"/>
      <c r="C56" s="15">
        <v>1</v>
      </c>
      <c r="D56" s="34">
        <v>1</v>
      </c>
      <c r="E56" s="16">
        <f>C56-D56</f>
        <v>0</v>
      </c>
      <c r="F56" s="8"/>
      <c r="G56" s="34">
        <v>0</v>
      </c>
      <c r="H56" s="34">
        <v>0</v>
      </c>
      <c r="I56" s="8"/>
      <c r="J56" s="34">
        <v>0</v>
      </c>
      <c r="K56" s="9"/>
      <c r="L56" s="49"/>
    </row>
    <row r="57" spans="1:12" ht="20.100000000000001" customHeight="1" x14ac:dyDescent="0.25">
      <c r="A57" s="36" t="s">
        <v>40</v>
      </c>
      <c r="B57" s="11"/>
      <c r="C57" s="12">
        <v>10</v>
      </c>
      <c r="D57" s="37">
        <v>3</v>
      </c>
      <c r="E57" s="13">
        <f t="shared" ref="E57:E68" si="1">C57-D57</f>
        <v>7</v>
      </c>
      <c r="F57" s="8"/>
      <c r="G57" s="37">
        <v>1</v>
      </c>
      <c r="H57" s="37">
        <v>1</v>
      </c>
      <c r="I57" s="8"/>
      <c r="J57" s="39">
        <v>3</v>
      </c>
      <c r="K57" s="9"/>
      <c r="L57" s="49"/>
    </row>
    <row r="58" spans="1:12" ht="20.100000000000001" customHeight="1" x14ac:dyDescent="0.25">
      <c r="A58" s="33" t="s">
        <v>41</v>
      </c>
      <c r="B58" s="11"/>
      <c r="C58" s="15">
        <v>0</v>
      </c>
      <c r="D58" s="34">
        <v>1</v>
      </c>
      <c r="E58" s="16">
        <f t="shared" si="1"/>
        <v>-1</v>
      </c>
      <c r="F58" s="8"/>
      <c r="G58" s="34">
        <v>1</v>
      </c>
      <c r="H58" s="34">
        <v>1</v>
      </c>
      <c r="I58" s="8"/>
      <c r="J58" s="15">
        <v>0</v>
      </c>
      <c r="K58" s="9"/>
      <c r="L58" s="49"/>
    </row>
    <row r="59" spans="1:12" ht="20.100000000000001" customHeight="1" x14ac:dyDescent="0.25">
      <c r="A59" s="36" t="s">
        <v>42</v>
      </c>
      <c r="B59" s="11"/>
      <c r="C59" s="12">
        <v>1</v>
      </c>
      <c r="D59" s="37">
        <v>0</v>
      </c>
      <c r="E59" s="13">
        <f t="shared" si="1"/>
        <v>1</v>
      </c>
      <c r="F59" s="8"/>
      <c r="G59" s="37">
        <v>0</v>
      </c>
      <c r="H59" s="37">
        <v>0</v>
      </c>
      <c r="I59" s="8"/>
      <c r="J59" s="17">
        <v>0</v>
      </c>
      <c r="K59" s="9"/>
      <c r="L59" s="49"/>
    </row>
    <row r="60" spans="1:12" ht="20.100000000000001" customHeight="1" x14ac:dyDescent="0.25">
      <c r="A60" s="33" t="s">
        <v>27</v>
      </c>
      <c r="B60" s="11"/>
      <c r="C60" s="15">
        <v>1</v>
      </c>
      <c r="D60" s="34">
        <v>0</v>
      </c>
      <c r="E60" s="16">
        <f t="shared" si="1"/>
        <v>1</v>
      </c>
      <c r="F60" s="8"/>
      <c r="G60" s="34">
        <v>0</v>
      </c>
      <c r="H60" s="34">
        <v>0</v>
      </c>
      <c r="I60" s="8"/>
      <c r="J60" s="15">
        <v>0</v>
      </c>
      <c r="K60" s="9"/>
      <c r="L60" s="49"/>
    </row>
    <row r="61" spans="1:12" ht="20.100000000000001" customHeight="1" x14ac:dyDescent="0.25">
      <c r="A61" s="36" t="s">
        <v>43</v>
      </c>
      <c r="B61" s="11"/>
      <c r="C61" s="12">
        <v>7</v>
      </c>
      <c r="D61" s="37">
        <v>1</v>
      </c>
      <c r="E61" s="13">
        <f t="shared" si="1"/>
        <v>6</v>
      </c>
      <c r="F61" s="8"/>
      <c r="G61" s="37">
        <v>0</v>
      </c>
      <c r="H61" s="37">
        <v>0</v>
      </c>
      <c r="I61" s="8"/>
      <c r="J61" s="17">
        <v>0</v>
      </c>
      <c r="K61" s="9"/>
      <c r="L61" s="49"/>
    </row>
    <row r="62" spans="1:12" ht="20.100000000000001" customHeight="1" x14ac:dyDescent="0.25">
      <c r="A62" s="33" t="s">
        <v>28</v>
      </c>
      <c r="B62" s="11"/>
      <c r="C62" s="15">
        <v>1</v>
      </c>
      <c r="D62" s="34">
        <v>0</v>
      </c>
      <c r="E62" s="16">
        <f t="shared" si="1"/>
        <v>1</v>
      </c>
      <c r="F62" s="8"/>
      <c r="G62" s="34">
        <v>0</v>
      </c>
      <c r="H62" s="34">
        <v>0</v>
      </c>
      <c r="I62" s="8"/>
      <c r="J62" s="15">
        <v>0</v>
      </c>
      <c r="K62" s="9"/>
      <c r="L62" s="49"/>
    </row>
    <row r="63" spans="1:12" ht="20.100000000000001" customHeight="1" x14ac:dyDescent="0.25">
      <c r="A63" s="36" t="s">
        <v>44</v>
      </c>
      <c r="B63" s="11"/>
      <c r="C63" s="12">
        <v>1</v>
      </c>
      <c r="D63" s="37">
        <v>0</v>
      </c>
      <c r="E63" s="13">
        <f t="shared" si="1"/>
        <v>1</v>
      </c>
      <c r="F63" s="8"/>
      <c r="G63" s="37">
        <v>0</v>
      </c>
      <c r="H63" s="37">
        <v>0</v>
      </c>
      <c r="I63" s="8"/>
      <c r="J63" s="17">
        <v>0</v>
      </c>
      <c r="K63" s="9"/>
      <c r="L63" s="49"/>
    </row>
    <row r="64" spans="1:12" ht="20.100000000000001" customHeight="1" x14ac:dyDescent="0.25">
      <c r="A64" s="33" t="s">
        <v>30</v>
      </c>
      <c r="B64" s="11"/>
      <c r="C64" s="15">
        <v>2</v>
      </c>
      <c r="D64" s="34">
        <v>0</v>
      </c>
      <c r="E64" s="16">
        <f t="shared" si="1"/>
        <v>2</v>
      </c>
      <c r="F64" s="8"/>
      <c r="G64" s="34">
        <v>0</v>
      </c>
      <c r="H64" s="34">
        <v>0</v>
      </c>
      <c r="I64" s="8"/>
      <c r="J64" s="15">
        <v>0</v>
      </c>
      <c r="K64" s="9"/>
      <c r="L64" s="49"/>
    </row>
    <row r="65" spans="1:12" ht="20.100000000000001" customHeight="1" x14ac:dyDescent="0.25">
      <c r="A65" s="36" t="s">
        <v>31</v>
      </c>
      <c r="B65" s="11"/>
      <c r="C65" s="12">
        <v>3</v>
      </c>
      <c r="D65" s="37">
        <v>0</v>
      </c>
      <c r="E65" s="13">
        <f t="shared" si="1"/>
        <v>3</v>
      </c>
      <c r="F65" s="8"/>
      <c r="G65" s="37">
        <v>0</v>
      </c>
      <c r="H65" s="37">
        <v>0</v>
      </c>
      <c r="I65" s="8"/>
      <c r="J65" s="17">
        <v>0</v>
      </c>
      <c r="K65" s="9"/>
      <c r="L65" s="49"/>
    </row>
    <row r="66" spans="1:12" ht="20.100000000000001" customHeight="1" x14ac:dyDescent="0.25">
      <c r="A66" s="33" t="s">
        <v>34</v>
      </c>
      <c r="B66" s="11"/>
      <c r="C66" s="15">
        <v>1</v>
      </c>
      <c r="D66" s="34">
        <v>1</v>
      </c>
      <c r="E66" s="16">
        <f t="shared" si="1"/>
        <v>0</v>
      </c>
      <c r="F66" s="8"/>
      <c r="G66" s="34">
        <v>1</v>
      </c>
      <c r="H66" s="34">
        <v>1</v>
      </c>
      <c r="I66" s="8"/>
      <c r="J66" s="15">
        <v>0</v>
      </c>
      <c r="K66" s="9"/>
      <c r="L66" s="49"/>
    </row>
    <row r="67" spans="1:12" ht="20.100000000000001" customHeight="1" x14ac:dyDescent="0.25">
      <c r="A67" s="36" t="s">
        <v>45</v>
      </c>
      <c r="B67" s="11"/>
      <c r="C67" s="12">
        <v>3</v>
      </c>
      <c r="D67" s="37">
        <v>0</v>
      </c>
      <c r="E67" s="13">
        <f t="shared" si="1"/>
        <v>3</v>
      </c>
      <c r="F67" s="8"/>
      <c r="G67" s="37">
        <v>0</v>
      </c>
      <c r="H67" s="37">
        <v>0</v>
      </c>
      <c r="I67" s="8"/>
      <c r="J67" s="17">
        <v>0</v>
      </c>
      <c r="K67" s="9"/>
      <c r="L67" s="49"/>
    </row>
    <row r="68" spans="1:12" ht="20.100000000000001" customHeight="1" x14ac:dyDescent="0.25">
      <c r="A68" s="33" t="s">
        <v>35</v>
      </c>
      <c r="B68" s="11"/>
      <c r="C68" s="15">
        <v>1</v>
      </c>
      <c r="D68" s="34">
        <v>0</v>
      </c>
      <c r="E68" s="16">
        <f t="shared" si="1"/>
        <v>1</v>
      </c>
      <c r="F68" s="8"/>
      <c r="G68" s="34">
        <v>0</v>
      </c>
      <c r="H68" s="34">
        <v>0</v>
      </c>
      <c r="I68" s="8"/>
      <c r="J68" s="15">
        <v>0</v>
      </c>
      <c r="K68" s="9"/>
      <c r="L68" s="49"/>
    </row>
    <row r="69" spans="1:12" ht="20.100000000000001" customHeight="1" x14ac:dyDescent="0.25">
      <c r="A69" s="18" t="s">
        <v>46</v>
      </c>
      <c r="B69" s="19"/>
      <c r="C69" s="20">
        <f>SUM(C56:C68)</f>
        <v>32</v>
      </c>
      <c r="D69" s="20">
        <f>SUM(D56:D68)</f>
        <v>7</v>
      </c>
      <c r="E69" s="21">
        <f>SUM(E56:E68)</f>
        <v>25</v>
      </c>
      <c r="F69" s="22"/>
      <c r="G69" s="20">
        <f>SUM(G56:G68)</f>
        <v>3</v>
      </c>
      <c r="H69" s="20">
        <f>SUM(H56:H68)</f>
        <v>3</v>
      </c>
      <c r="I69" s="22"/>
      <c r="J69" s="20">
        <f>SUM(J56:J68)</f>
        <v>3</v>
      </c>
      <c r="K69" s="9"/>
    </row>
    <row r="70" spans="1:12" s="24" customFormat="1" ht="15" x14ac:dyDescent="0.25">
      <c r="A70" s="74" t="s">
        <v>17</v>
      </c>
      <c r="B70" s="74"/>
      <c r="C70" s="74"/>
      <c r="D70" s="74"/>
      <c r="E70" s="74"/>
      <c r="F70" s="74"/>
      <c r="G70" s="74"/>
      <c r="H70" s="74"/>
      <c r="I70" s="74"/>
      <c r="J70" s="74"/>
      <c r="K70" s="23"/>
    </row>
    <row r="71" spans="1:12" s="24" customFormat="1" ht="15" x14ac:dyDescent="0.25">
      <c r="A71" s="76" t="s">
        <v>47</v>
      </c>
      <c r="B71" s="75"/>
      <c r="C71" s="75"/>
      <c r="D71" s="75"/>
      <c r="E71" s="75"/>
      <c r="F71" s="75"/>
      <c r="G71" s="75"/>
      <c r="H71" s="75"/>
      <c r="I71" s="75"/>
      <c r="J71" s="75"/>
      <c r="K71" s="23"/>
    </row>
    <row r="72" spans="1:12" s="24" customFormat="1" ht="15" x14ac:dyDescent="0.25">
      <c r="A72" s="50"/>
      <c r="B72" s="50"/>
      <c r="C72" s="50"/>
      <c r="D72" s="50"/>
      <c r="E72" s="50"/>
      <c r="F72" s="50"/>
      <c r="G72" s="50"/>
      <c r="H72" s="50"/>
      <c r="I72" s="50"/>
      <c r="J72" s="50"/>
      <c r="K72" s="25"/>
    </row>
    <row r="73" spans="1:12" ht="15.75" customHeight="1" x14ac:dyDescent="0.25">
      <c r="A73" s="59" t="s">
        <v>48</v>
      </c>
      <c r="B73" s="59"/>
      <c r="C73" s="59"/>
      <c r="D73" s="59"/>
      <c r="E73" s="59"/>
      <c r="F73" s="59"/>
      <c r="G73" s="59"/>
      <c r="H73" s="59"/>
      <c r="I73" s="59"/>
      <c r="J73" s="59"/>
      <c r="K73" s="26"/>
    </row>
    <row r="74" spans="1:12" ht="15.75" customHeight="1" x14ac:dyDescent="0.25">
      <c r="A74" s="51"/>
      <c r="B74" s="51"/>
      <c r="C74" s="51"/>
      <c r="D74" s="51"/>
      <c r="E74" s="51"/>
      <c r="F74" s="51"/>
      <c r="G74" s="51"/>
      <c r="H74" s="51"/>
      <c r="I74" s="51"/>
      <c r="J74" s="51"/>
      <c r="K74" s="26"/>
    </row>
    <row r="75" spans="1:12" ht="15.75" customHeight="1" x14ac:dyDescent="0.25">
      <c r="A75" s="80"/>
      <c r="B75" s="80"/>
      <c r="C75" s="80"/>
      <c r="D75" s="80"/>
      <c r="E75" s="80"/>
      <c r="F75" s="80"/>
      <c r="G75" s="80"/>
      <c r="H75" s="80"/>
      <c r="I75" s="80"/>
      <c r="J75" s="80"/>
      <c r="K75" s="26"/>
    </row>
    <row r="76" spans="1:12" s="28" customFormat="1" ht="15" customHeight="1" x14ac:dyDescent="0.2">
      <c r="A76" s="27"/>
      <c r="B76" s="27"/>
      <c r="C76" s="27"/>
      <c r="D76" s="27"/>
      <c r="E76" s="27"/>
      <c r="F76" s="27"/>
      <c r="G76" s="27"/>
      <c r="H76" s="27"/>
      <c r="I76" s="27"/>
      <c r="J76" s="27"/>
      <c r="K76" s="27"/>
    </row>
    <row r="77" spans="1:12" s="30" customFormat="1" ht="15.75" customHeight="1" x14ac:dyDescent="0.25">
      <c r="A77" s="77" t="str">
        <f>"In "&amp;C81&amp;" through "&amp;G81&amp;", "&amp;D93&amp;" consumers have transitioned from Sonoma Developmental Center (SDC) to the community."</f>
        <v>In Fiscal Year 2017-18 through September 2017, 12 consumers have transitioned from Sonoma Developmental Center (SDC) to the community.</v>
      </c>
      <c r="B77" s="77"/>
      <c r="C77" s="77"/>
      <c r="D77" s="77"/>
      <c r="E77" s="77"/>
      <c r="F77" s="77"/>
      <c r="G77" s="77"/>
      <c r="H77" s="77"/>
      <c r="I77" s="77"/>
      <c r="J77" s="77"/>
      <c r="K77" s="29"/>
    </row>
    <row r="78" spans="1:12" s="28" customFormat="1" ht="12.75" x14ac:dyDescent="0.2">
      <c r="A78" s="27"/>
      <c r="B78" s="27"/>
      <c r="C78" s="27"/>
      <c r="D78" s="27"/>
      <c r="E78" s="27"/>
      <c r="F78" s="27"/>
      <c r="G78" s="27"/>
      <c r="H78" s="27"/>
      <c r="I78" s="27"/>
      <c r="J78" s="27"/>
      <c r="K78" s="27"/>
    </row>
    <row r="79" spans="1:12" s="30" customFormat="1" ht="46.5" customHeight="1" x14ac:dyDescent="0.25">
      <c r="A79" s="78" t="str">
        <f>IF(H93=1,IF(G93=1,"In "&amp;G81&amp;", "&amp;H93&amp;" consumer from SDC transitioned to the community. In the previous month, Regional Centers (RCs) had projected that "&amp;G93&amp;" consumer from SDC would transition to the community in "&amp;G81&amp;".","In "&amp;G81&amp;", "&amp;H93&amp;" consumer from SDC transitioned to the community. In the previous month, Regional Centers (RCs) had projected that "&amp;G93&amp;" consumers from SDC would transition to the community in "&amp;G81&amp;". "),IF(G93=1,"In "&amp;G81&amp;", "&amp;H93&amp;" consumers from SDC transitioned to the community. In the previous month, Regional Centers (RCs) had projected that "&amp;G93&amp;" consumer from SDC would transition to the community in "&amp;G81&amp;". ","In "&amp;G81&amp;", "&amp;H93&amp;" consumers from SDC transitioned to the community. In the previous month, Regional Centers (RCs) had projected that "&amp;G93&amp;" consumers from SDC would transition to the community in "&amp;G81&amp;". One projected placement from ACRC and two from GGRC did not occur due to the same home not being ready as expected; these individuals are now projected to move in October 2017."))</f>
        <v>In September 2017, 5 consumers from SDC transitioned to the community. In the previous month, Regional Centers (RCs) had projected that 8 consumers from SDC would transition to the community in September 2017. One projected placement from ACRC and two from GGRC did not occur due to the same home not being ready as expected; these individuals are now projected to move in October 2017.</v>
      </c>
      <c r="B79" s="78"/>
      <c r="C79" s="78"/>
      <c r="D79" s="78"/>
      <c r="E79" s="78"/>
      <c r="F79" s="78"/>
      <c r="G79" s="78"/>
      <c r="H79" s="78"/>
      <c r="I79" s="78"/>
      <c r="J79" s="78"/>
      <c r="K79" s="31"/>
    </row>
    <row r="80" spans="1:12" s="28" customFormat="1" ht="12.75" x14ac:dyDescent="0.2">
      <c r="A80" s="32"/>
      <c r="B80" s="32"/>
      <c r="C80" s="32"/>
      <c r="D80" s="32"/>
      <c r="E80" s="32"/>
      <c r="F80" s="32"/>
      <c r="G80" s="32"/>
      <c r="H80" s="32"/>
      <c r="I80" s="32"/>
      <c r="J80" s="32"/>
      <c r="K80" s="32"/>
    </row>
    <row r="81" spans="1:16" s="1" customFormat="1" ht="20.100000000000001" customHeight="1" x14ac:dyDescent="0.25">
      <c r="A81" s="79" t="s">
        <v>21</v>
      </c>
      <c r="B81" s="5"/>
      <c r="C81" s="68" t="s">
        <v>5</v>
      </c>
      <c r="D81" s="69"/>
      <c r="E81" s="70"/>
      <c r="F81" s="5"/>
      <c r="G81" s="71" t="s">
        <v>6</v>
      </c>
      <c r="H81" s="72"/>
      <c r="I81" s="5"/>
      <c r="J81" s="6" t="s">
        <v>7</v>
      </c>
      <c r="L81" s="30"/>
      <c r="M81" s="30"/>
      <c r="N81" s="30"/>
      <c r="O81" s="30"/>
      <c r="P81" s="30"/>
    </row>
    <row r="82" spans="1:16" ht="33" customHeight="1" x14ac:dyDescent="0.25">
      <c r="A82" s="79"/>
      <c r="B82" s="7"/>
      <c r="C82" s="81" t="s">
        <v>8</v>
      </c>
      <c r="D82" s="73" t="s">
        <v>9</v>
      </c>
      <c r="E82" s="81" t="s">
        <v>39</v>
      </c>
      <c r="F82" s="8"/>
      <c r="G82" s="81" t="s">
        <v>11</v>
      </c>
      <c r="H82" s="81" t="s">
        <v>12</v>
      </c>
      <c r="I82" s="8"/>
      <c r="J82" s="81" t="s">
        <v>11</v>
      </c>
      <c r="K82" s="9"/>
      <c r="L82" s="28"/>
      <c r="M82" s="28"/>
      <c r="N82" s="28"/>
      <c r="O82" s="28"/>
      <c r="P82" s="28"/>
    </row>
    <row r="83" spans="1:16" ht="33" customHeight="1" x14ac:dyDescent="0.25">
      <c r="A83" s="79"/>
      <c r="B83" s="7"/>
      <c r="C83" s="82"/>
      <c r="D83" s="73"/>
      <c r="E83" s="82"/>
      <c r="F83" s="8"/>
      <c r="G83" s="82"/>
      <c r="H83" s="82"/>
      <c r="I83" s="8"/>
      <c r="J83" s="82"/>
      <c r="K83" s="9"/>
      <c r="L83" s="30"/>
      <c r="M83" s="30"/>
      <c r="N83" s="30"/>
      <c r="O83" s="30"/>
      <c r="P83" s="30"/>
    </row>
    <row r="84" spans="1:16" ht="20.100000000000001" customHeight="1" x14ac:dyDescent="0.25">
      <c r="A84" s="33" t="s">
        <v>49</v>
      </c>
      <c r="B84" s="11"/>
      <c r="C84" s="15">
        <v>27</v>
      </c>
      <c r="D84" s="34">
        <v>3</v>
      </c>
      <c r="E84" s="16">
        <f>C84-D84</f>
        <v>24</v>
      </c>
      <c r="F84" s="8"/>
      <c r="G84" s="34">
        <v>2</v>
      </c>
      <c r="H84" s="34">
        <v>1</v>
      </c>
      <c r="I84" s="8"/>
      <c r="J84" s="52">
        <v>14</v>
      </c>
      <c r="K84" s="9"/>
      <c r="L84" s="28"/>
      <c r="M84" s="28"/>
      <c r="N84" s="28"/>
      <c r="O84" s="28"/>
      <c r="P84" s="28"/>
    </row>
    <row r="85" spans="1:16" ht="20.100000000000001" customHeight="1" x14ac:dyDescent="0.25">
      <c r="A85" s="36" t="s">
        <v>50</v>
      </c>
      <c r="B85" s="11"/>
      <c r="C85" s="12">
        <v>2</v>
      </c>
      <c r="D85" s="37">
        <v>0</v>
      </c>
      <c r="E85" s="13">
        <f t="shared" ref="E85:E92" si="2">C85-D85</f>
        <v>2</v>
      </c>
      <c r="F85" s="8"/>
      <c r="G85" s="37">
        <v>0</v>
      </c>
      <c r="H85" s="37">
        <v>0</v>
      </c>
      <c r="I85" s="8"/>
      <c r="J85" s="53">
        <v>2</v>
      </c>
      <c r="K85" s="9"/>
      <c r="L85" s="30"/>
      <c r="M85" s="30"/>
      <c r="N85" s="30"/>
      <c r="O85" s="30"/>
      <c r="P85" s="30"/>
    </row>
    <row r="86" spans="1:16" ht="20.100000000000001" customHeight="1" x14ac:dyDescent="0.25">
      <c r="A86" s="33" t="s">
        <v>51</v>
      </c>
      <c r="B86" s="11"/>
      <c r="C86" s="15">
        <v>4</v>
      </c>
      <c r="D86" s="34">
        <v>1</v>
      </c>
      <c r="E86" s="16">
        <f t="shared" si="2"/>
        <v>3</v>
      </c>
      <c r="F86" s="8"/>
      <c r="G86" s="34">
        <v>1</v>
      </c>
      <c r="H86" s="34">
        <v>1</v>
      </c>
      <c r="I86" s="8"/>
      <c r="J86" s="52">
        <v>1</v>
      </c>
      <c r="K86" s="9"/>
      <c r="L86" s="28"/>
      <c r="M86" s="28"/>
      <c r="N86" s="28"/>
      <c r="O86" s="28"/>
      <c r="P86" s="28"/>
    </row>
    <row r="87" spans="1:16" ht="20.100000000000001" customHeight="1" x14ac:dyDescent="0.25">
      <c r="A87" s="36" t="s">
        <v>52</v>
      </c>
      <c r="B87" s="11"/>
      <c r="C87" s="12">
        <v>30</v>
      </c>
      <c r="D87" s="37">
        <v>3</v>
      </c>
      <c r="E87" s="13">
        <f t="shared" si="2"/>
        <v>27</v>
      </c>
      <c r="F87" s="8"/>
      <c r="G87" s="37">
        <v>2</v>
      </c>
      <c r="H87" s="37">
        <v>0</v>
      </c>
      <c r="I87" s="8"/>
      <c r="J87" s="53">
        <v>10</v>
      </c>
      <c r="K87" s="9"/>
      <c r="L87" s="30"/>
      <c r="M87" s="30"/>
      <c r="N87" s="30"/>
      <c r="O87" s="30"/>
      <c r="P87" s="30"/>
    </row>
    <row r="88" spans="1:16" ht="20.100000000000001" customHeight="1" x14ac:dyDescent="0.25">
      <c r="A88" s="33" t="s">
        <v>53</v>
      </c>
      <c r="B88" s="11"/>
      <c r="C88" s="15">
        <v>57</v>
      </c>
      <c r="D88" s="34">
        <v>2</v>
      </c>
      <c r="E88" s="16">
        <f t="shared" si="2"/>
        <v>55</v>
      </c>
      <c r="F88" s="8"/>
      <c r="G88" s="34">
        <v>2</v>
      </c>
      <c r="H88" s="34">
        <v>2</v>
      </c>
      <c r="I88" s="8"/>
      <c r="J88" s="52">
        <v>3</v>
      </c>
      <c r="K88" s="9"/>
      <c r="L88" s="28"/>
      <c r="M88" s="28"/>
      <c r="N88" s="28"/>
      <c r="O88" s="28"/>
      <c r="P88" s="28"/>
    </row>
    <row r="89" spans="1:16" ht="20.100000000000001" customHeight="1" x14ac:dyDescent="0.25">
      <c r="A89" s="36" t="s">
        <v>54</v>
      </c>
      <c r="B89" s="11"/>
      <c r="C89" s="12">
        <v>58</v>
      </c>
      <c r="D89" s="37">
        <v>2</v>
      </c>
      <c r="E89" s="13">
        <f t="shared" si="2"/>
        <v>56</v>
      </c>
      <c r="F89" s="8"/>
      <c r="G89" s="37">
        <v>1</v>
      </c>
      <c r="H89" s="37">
        <v>1</v>
      </c>
      <c r="I89" s="8"/>
      <c r="J89" s="53">
        <v>9</v>
      </c>
      <c r="K89" s="9"/>
      <c r="L89" s="30"/>
      <c r="M89" s="30"/>
      <c r="N89" s="30"/>
      <c r="O89" s="30"/>
      <c r="P89" s="30"/>
    </row>
    <row r="90" spans="1:16" ht="20.100000000000001" customHeight="1" x14ac:dyDescent="0.25">
      <c r="A90" s="33" t="s">
        <v>44</v>
      </c>
      <c r="B90" s="11"/>
      <c r="C90" s="15">
        <v>2</v>
      </c>
      <c r="D90" s="34">
        <v>0</v>
      </c>
      <c r="E90" s="16">
        <f t="shared" si="2"/>
        <v>2</v>
      </c>
      <c r="F90" s="8"/>
      <c r="G90" s="34">
        <v>0</v>
      </c>
      <c r="H90" s="34">
        <v>0</v>
      </c>
      <c r="I90" s="8"/>
      <c r="J90" s="52">
        <v>0</v>
      </c>
      <c r="K90" s="9"/>
      <c r="L90" s="28"/>
      <c r="M90" s="28"/>
      <c r="N90" s="28"/>
      <c r="O90" s="28"/>
      <c r="P90" s="28"/>
    </row>
    <row r="91" spans="1:16" ht="20.100000000000001" customHeight="1" x14ac:dyDescent="0.25">
      <c r="A91" s="36" t="s">
        <v>55</v>
      </c>
      <c r="B91" s="11"/>
      <c r="C91" s="12">
        <v>3</v>
      </c>
      <c r="D91" s="37">
        <v>1</v>
      </c>
      <c r="E91" s="13">
        <f t="shared" si="2"/>
        <v>2</v>
      </c>
      <c r="F91" s="8"/>
      <c r="G91" s="37">
        <v>0</v>
      </c>
      <c r="H91" s="37">
        <v>0</v>
      </c>
      <c r="I91" s="8"/>
      <c r="J91" s="53">
        <v>2</v>
      </c>
      <c r="K91" s="9"/>
      <c r="L91"/>
      <c r="M91"/>
    </row>
    <row r="92" spans="1:16" ht="20.100000000000001" customHeight="1" x14ac:dyDescent="0.25">
      <c r="A92" s="33" t="s">
        <v>45</v>
      </c>
      <c r="B92" s="11"/>
      <c r="C92" s="15">
        <v>1</v>
      </c>
      <c r="D92" s="34">
        <v>0</v>
      </c>
      <c r="E92" s="16">
        <f t="shared" si="2"/>
        <v>1</v>
      </c>
      <c r="F92" s="8"/>
      <c r="G92" s="15">
        <v>0</v>
      </c>
      <c r="H92" s="15">
        <v>0</v>
      </c>
      <c r="I92" s="8"/>
      <c r="J92" s="52">
        <v>0</v>
      </c>
      <c r="K92" s="9"/>
      <c r="L92" s="49"/>
      <c r="M92"/>
    </row>
    <row r="93" spans="1:16" ht="20.100000000000001" customHeight="1" x14ac:dyDescent="0.25">
      <c r="A93" s="18" t="s">
        <v>46</v>
      </c>
      <c r="B93" s="19"/>
      <c r="C93" s="20">
        <f>SUM(C84:C92)</f>
        <v>184</v>
      </c>
      <c r="D93" s="20">
        <f>SUM(D84:D92)</f>
        <v>12</v>
      </c>
      <c r="E93" s="21">
        <f>SUM(E84:E92)</f>
        <v>172</v>
      </c>
      <c r="F93" s="22"/>
      <c r="G93" s="20">
        <f>SUM(G84:G92)</f>
        <v>8</v>
      </c>
      <c r="H93" s="20">
        <f>SUM(H84:H92)</f>
        <v>5</v>
      </c>
      <c r="I93" s="22"/>
      <c r="J93" s="20">
        <f>SUM(J84:J92)</f>
        <v>41</v>
      </c>
      <c r="K93" s="9"/>
      <c r="M93"/>
    </row>
    <row r="94" spans="1:16" s="24" customFormat="1" ht="15" x14ac:dyDescent="0.25">
      <c r="A94" s="74" t="s">
        <v>17</v>
      </c>
      <c r="B94" s="74"/>
      <c r="C94" s="74"/>
      <c r="D94" s="74"/>
      <c r="E94" s="74"/>
      <c r="F94" s="74"/>
      <c r="G94" s="74"/>
      <c r="H94" s="74"/>
      <c r="I94" s="74"/>
      <c r="J94" s="74"/>
      <c r="K94" s="23"/>
    </row>
    <row r="95" spans="1:16" s="24" customFormat="1" ht="15" x14ac:dyDescent="0.25">
      <c r="A95" s="75" t="s">
        <v>56</v>
      </c>
      <c r="B95" s="75"/>
      <c r="C95" s="75"/>
      <c r="D95" s="75"/>
      <c r="E95" s="75"/>
      <c r="F95" s="75"/>
      <c r="G95" s="75"/>
      <c r="H95" s="75"/>
      <c r="I95" s="75"/>
      <c r="J95" s="75"/>
      <c r="K95" s="23"/>
    </row>
    <row r="96" spans="1:16" s="4" customFormat="1" ht="15" x14ac:dyDescent="0.25">
      <c r="A96" s="54"/>
      <c r="B96" s="55"/>
      <c r="C96" s="55"/>
      <c r="D96" s="55"/>
      <c r="E96" s="55"/>
      <c r="F96" s="55"/>
      <c r="G96" s="55"/>
      <c r="H96" s="55"/>
      <c r="I96" s="55"/>
      <c r="J96" s="55"/>
      <c r="K96" s="55"/>
    </row>
    <row r="97" spans="1:11" x14ac:dyDescent="0.25">
      <c r="A97" s="54"/>
      <c r="C97" s="56"/>
      <c r="D97" s="57"/>
      <c r="E97" s="57"/>
      <c r="F97" s="56"/>
      <c r="H97" s="57"/>
      <c r="I97" s="56"/>
      <c r="K97" s="57"/>
    </row>
    <row r="98" spans="1:11" x14ac:dyDescent="0.25">
      <c r="A98" s="54"/>
    </row>
    <row r="99" spans="1:11" x14ac:dyDescent="0.25">
      <c r="A99" s="54"/>
    </row>
    <row r="100" spans="1:11" x14ac:dyDescent="0.25">
      <c r="A100" s="54"/>
    </row>
    <row r="101" spans="1:11" x14ac:dyDescent="0.25">
      <c r="A101" s="54"/>
    </row>
    <row r="102" spans="1:11" x14ac:dyDescent="0.25">
      <c r="A102" s="54"/>
    </row>
  </sheetData>
  <mergeCells count="63">
    <mergeCell ref="J82:J83"/>
    <mergeCell ref="A94:J94"/>
    <mergeCell ref="A95:J95"/>
    <mergeCell ref="A81:A83"/>
    <mergeCell ref="C81:E81"/>
    <mergeCell ref="G81:H81"/>
    <mergeCell ref="C82:C83"/>
    <mergeCell ref="D82:D83"/>
    <mergeCell ref="E82:E83"/>
    <mergeCell ref="G82:G83"/>
    <mergeCell ref="H82:H83"/>
    <mergeCell ref="A79:J79"/>
    <mergeCell ref="A51:J51"/>
    <mergeCell ref="A53:A55"/>
    <mergeCell ref="C53:E53"/>
    <mergeCell ref="G53:H53"/>
    <mergeCell ref="C54:C55"/>
    <mergeCell ref="D54:D55"/>
    <mergeCell ref="E54:E55"/>
    <mergeCell ref="G54:G55"/>
    <mergeCell ref="H54:H55"/>
    <mergeCell ref="J54:J55"/>
    <mergeCell ref="A70:J70"/>
    <mergeCell ref="A71:J71"/>
    <mergeCell ref="A73:J73"/>
    <mergeCell ref="A75:J75"/>
    <mergeCell ref="A77:J77"/>
    <mergeCell ref="A49:J49"/>
    <mergeCell ref="A21:J21"/>
    <mergeCell ref="A23:J23"/>
    <mergeCell ref="A25:A27"/>
    <mergeCell ref="C25:E25"/>
    <mergeCell ref="G25:H25"/>
    <mergeCell ref="C26:C27"/>
    <mergeCell ref="D26:D27"/>
    <mergeCell ref="E26:E27"/>
    <mergeCell ref="G26:G27"/>
    <mergeCell ref="H26:H27"/>
    <mergeCell ref="J26:J27"/>
    <mergeCell ref="A42:J42"/>
    <mergeCell ref="A43:J43"/>
    <mergeCell ref="A44:J44"/>
    <mergeCell ref="A47:J47"/>
    <mergeCell ref="A19:J19"/>
    <mergeCell ref="A8:A10"/>
    <mergeCell ref="C8:E8"/>
    <mergeCell ref="G8:H8"/>
    <mergeCell ref="C9:C10"/>
    <mergeCell ref="D9:D10"/>
    <mergeCell ref="E9:E10"/>
    <mergeCell ref="G9:G10"/>
    <mergeCell ref="H9:H10"/>
    <mergeCell ref="J9:J10"/>
    <mergeCell ref="A15:J15"/>
    <mergeCell ref="A16:J16"/>
    <mergeCell ref="A17:J17"/>
    <mergeCell ref="A18:J18"/>
    <mergeCell ref="A6:J6"/>
    <mergeCell ref="A1:J1"/>
    <mergeCell ref="A2:J2"/>
    <mergeCell ref="A3:J3"/>
    <mergeCell ref="A4:J4"/>
    <mergeCell ref="A5:J5"/>
  </mergeCells>
  <pageMargins left="0.25" right="0.25" top="0.5" bottom="0.5" header="0.3" footer="0.3"/>
  <pageSetup scale="74" fitToHeight="0" orientation="landscape" r:id="rId1"/>
  <headerFooter>
    <oddHeader>&amp;L&amp;9Department of Developmental Services (DDS)&amp;RNovember 21, 2017</oddHeader>
  </headerFooter>
  <rowBreaks count="3" manualBreakCount="3">
    <brk id="18" max="16383" man="1"/>
    <brk id="46" max="16383" man="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Sept 2017 -DRAFT</vt:lpstr>
      <vt:lpstr>'Sept 2017 -DRAFT'!Print_Titles</vt:lpstr>
    </vt:vector>
  </TitlesOfParts>
  <Company>Dept. of Developmental Services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California Department of Developmental Services</dc:creator>
  <cp:lastModifiedBy>Fong, Gloria@DDS</cp:lastModifiedBy>
  <dcterms:created xsi:type="dcterms:W3CDTF">2017-11-21T17:28:08Z</dcterms:created>
  <dcterms:modified xsi:type="dcterms:W3CDTF">2017-11-21T23:55:38Z</dcterms:modified>
</cp:coreProperties>
</file>