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FactsStats\docs\ResCap\"/>
    </mc:Choice>
  </mc:AlternateContent>
  <bookViews>
    <workbookView xWindow="0" yWindow="0" windowWidth="21570" windowHeight="9405" tabRatio="806"/>
  </bookViews>
  <sheets>
    <sheet name="September 2018 -DRAFT" sheetId="3"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AssociatedProjectIDSU" comment="Start-Up Database, Column E">[2]StartUpDatabaseRC!$E$2:$E$2658</definedName>
    <definedName name="CategoryAssessmentCO">#REF!</definedName>
    <definedName name="CategoryDeflectionCO">#REF!</definedName>
    <definedName name="CategoryPlacementCO">#REF!</definedName>
    <definedName name="CloseOfEscrowCompleteSU">[2]StartUpDatabaseRC!$EM$2:$EM$2658</definedName>
    <definedName name="ClosureActivitySU" comment="Start-Up Database, Column J">[2]StartUpDatabaseRC!$J$2:$J$2638</definedName>
    <definedName name="CompletedAssessmentDateCO">#REF!</definedName>
    <definedName name="CompletedInitialAssessmentDateCO">#REF!</definedName>
    <definedName name="ConstructionFinishCompleteSU">[2]StartUpDatabaseRC!$EQ$2:$EQ$2658</definedName>
    <definedName name="ConsumerActualLivingArrangementCO">#REF!</definedName>
    <definedName name="ConsumerDatabase">#REF!</definedName>
    <definedName name="ConsumerDDSCommentsCO">#REF!</definedName>
    <definedName name="ConsumerName">OFFSET('[3]Cons db RC-7-12-17'!$B$2,0,0,COUNTA('[3]Cons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OFFSET('[3]Cons db RC-7-12-17'!$C$2,0,0,COUNTA('[3]Cons db RC-7-12-17'!$C:$C)-1,1)</definedName>
    <definedName name="CPPOperationIDOP">[2]OperationDatabaseRC!$B$2:$B$340</definedName>
    <definedName name="CPPOperationIDOP2">[2]OperationDatabaseDDS!$B$2:$B$356</definedName>
    <definedName name="CurrentAcquisitionFundsSU" comment="Start-Up Database, Column AC">[2]StartUpDatabaseRC!$AC$2:$AC$2658</definedName>
    <definedName name="CurrentApprovedTotalSU" comment="Start-Up Database, Column AF">[2]StartUpDatabaseRC!$AF$2:$AF$2658</definedName>
    <definedName name="CurrentProviderStartUpFundsSU" comment="Start-Up Database, Column AE">[2]StartUpDatabaseRC!$AE$2:$AE$2658</definedName>
    <definedName name="CurrentRehabilitationFundsSU" comment="Start-Up Database, Column AD">[2]StartUpDatabaseRC!$AD$2:$AD$2658</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PSU" comment="Start-Up Database, Column Q">[2]StartUpDatabaseRC!$Q$2:$Q$2658</definedName>
    <definedName name="DestinationReportCO">#REF!</definedName>
    <definedName name="DestinationReportSU">[2]StartUpDatabaseRC!$JB$2:$JB$2658</definedName>
    <definedName name="DevelopmentCodeSU" comment="Start-Up Database, Column D">[2]StartUpDatabaseRC!$D$2:$D$2658</definedName>
    <definedName name="DevelopmentPropertyAddressSU">[2]StartUpDatabaseRC!$BV$2:$BV$2658</definedName>
    <definedName name="DevelopmentType">[4]REFERENCE!$A$2:$A$42</definedName>
    <definedName name="DevelopmentTypeSU" comment="Start-Up Database, Column L">[2]StartUpDatabaseRC!$L$2:$L$2658</definedName>
    <definedName name="DevType">'[1]Start-Ups'!$H$8:$H$109</definedName>
    <definedName name="FiscalYear">[4]REFERENCE!$M$2:$M$16</definedName>
    <definedName name="FiscalYearCO">#REF!</definedName>
    <definedName name="FiscalYearSU" comment="Start-Up Database, Column H">[2]StartUpDatabaseRC!$H$2:$H$2658</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adClassificationSU" comment="Start-Up Database, Column B">[2]StartUpDatabaseRC!$B$2:$B$2658</definedName>
    <definedName name="LevelOfCareCO">#REF!</definedName>
    <definedName name="LivingArrangement">[4]REFERENCE!$H$2:$H$45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NPOAffiliationSU" comment="Start-Up Database, Column T">[2]StartUpDatabaseRC!$T$2:$T$2658</definedName>
    <definedName name="OEEAmount">[1]Operations!$R$8:$R$344</definedName>
    <definedName name="OnlineReportValues">'[2]Online Development Report'!$F$32:$G$38,'[2]Online Development Report'!$I$32:$I$38,'[2]Online Development Report'!$K$32:$K$38,'[2]Online Development Report'!$M$32:$N$38,'[2]Online Development Report'!$P$32:$Q$38,'[2]Online Development Report'!$S$32:$T$38,'[2]Online Development Report'!$F$58:$G$61,'[2]Online Development Report'!$I$58:$I$61,'[2]Online Development Report'!$K$58:$K$61,'[2]Online Development Report'!$M$58:$M$61,'[2]Online Development Report'!$N$58:$N$61,'[2]Online Development Report'!$P$58,'[2]Online Development Report'!$P$58:$P$61,'[2]Online Development Report'!$Q$58:$Q$61,'[2]Online Development Report'!$S$58:$T$61,'[2]Online Development Report'!$F$81:$G$86,'[2]Online Development Report'!$I$81:$I$86,'[2]Online Development Report'!$K$81:$K$86,'[2]Online Development Report'!$M$81:$N$86,'[2]Online Development Report'!$P$81:$Q$86,'[2]Online Development Report'!$S$81:$T$86</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'[5]Plcmts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[4]REFERENCE!$F$2:$F$9</definedName>
    <definedName name="PositionTitle">[4]REFERENCE!$D$2:$D$56</definedName>
    <definedName name="_xlnm.Print_Area" localSheetId="0">'September 2018 -DRAFT'!$A$1:$J$98</definedName>
    <definedName name="_xlnm.Print_Titles" localSheetId="0">'September 2018 -DRAFT'!$1:$3</definedName>
    <definedName name="ProjectedAnnualPlacementAmountCO">#REF!</definedName>
    <definedName name="ProjectedAssessmentAmountCO">#REF!</definedName>
    <definedName name="ProjectedAssessmentDateCO">#REF!</definedName>
    <definedName name="ProjectedCapacityTotalSU">[2]StartUpDatabaseRC!$AX$2:$AX$2658</definedName>
    <definedName name="ProjectedCommunityBedsSU">[2]StartUpDatabaseRC!$AV$2:$AV$2658</definedName>
    <definedName name="ProjectedDCBedsSU">[2]StartUpDatabaseRC!$AS$2:$AS$2658</definedName>
    <definedName name="ProjectedIMDBedsSU">[2]StartUpDatabaseRC!$AT$2:$AT$2658</definedName>
    <definedName name="ProjectedOOSBedsSU">[2]StartUpDatabaseRC!$AU$2:$AU$2658</definedName>
    <definedName name="ProjectIDSU" comment="Start-Up Database, Column C">[2]StartUpDatabaseRC!$C$2:$C$2658</definedName>
    <definedName name="ProjectIDSU2">[2]StartUpDatabaseDDS!$C$2:$C$2264</definedName>
    <definedName name="ProjectStatusSU" comment="Start-Up Database, Column P">[2]StartUpDatabaseRC!$P$2:$P$2658</definedName>
    <definedName name="RegionalCenter">[4]REFERENCE!$R$2:$R$22</definedName>
    <definedName name="RegionalCenterCO">#REF!</definedName>
    <definedName name="RegionalCenterOP">[2]OperationDatabaseRC!$C$2:$C$340</definedName>
    <definedName name="RegionalCenterSU" comment="Start-Up Database, Column G">[2]StartUpDatabaseRC!$G$2:$G$2658</definedName>
    <definedName name="Residence">[6]REFERENCE!$V$2:$V$9</definedName>
    <definedName name="RFPCompleteSU">[2]StartUpDatabaseRC!$EI$2:$EI$2658</definedName>
    <definedName name="SecuredTreatmentCO">#REF!</definedName>
    <definedName name="ServiceProviderCommitmentCompleteSU">[2]StartUpDatabaseRC!$EY$2:$EY$2658</definedName>
    <definedName name="SiteControlCompleteSU">[2]StartUpDatabaseRC!$EK$2:$EK$2658</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ClassificationSU" comment="Start-Up Database, Column N">[2]StartUpDatabaseRC!$N$2:$N$2658</definedName>
    <definedName name="StartUpProjectID">OFFSET(#REF!,0,0,COUNTA(#REF!)-1,1)</definedName>
    <definedName name="StartUpTypeSU" comment="Start-Up Database, Column K">[2]StartUpDatabaseRC!$K$2:$K$2658</definedName>
    <definedName name="SuccessfulMeetAndGreetCO">#REF!</definedName>
    <definedName name="TotalOperationAmountOP">[2]OperationDatabaseRC!$Y$2:$Y$340</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workbook>
</file>

<file path=xl/calcChain.xml><?xml version="1.0" encoding="utf-8"?>
<calcChain xmlns="http://schemas.openxmlformats.org/spreadsheetml/2006/main">
  <c r="D94" i="3" l="1"/>
  <c r="E94" i="3" s="1"/>
  <c r="D72" i="3"/>
  <c r="E72" i="3" s="1"/>
  <c r="H41" i="3"/>
  <c r="D41" i="3" l="1"/>
  <c r="E41" i="3" s="1"/>
  <c r="J41" i="3" l="1"/>
  <c r="J94" i="3" l="1"/>
  <c r="J72" i="3" l="1"/>
  <c r="G41" i="3" l="1"/>
  <c r="H94" i="3" l="1"/>
  <c r="G94" i="3"/>
  <c r="H13" i="3" l="1"/>
  <c r="H11" i="3" l="1"/>
  <c r="H72" i="3"/>
  <c r="H12" i="3" l="1"/>
  <c r="J13" i="3"/>
  <c r="G13" i="3"/>
  <c r="C13" i="3"/>
  <c r="J12" i="3"/>
  <c r="G72" i="3"/>
  <c r="C12" i="3"/>
  <c r="J11" i="3"/>
  <c r="C11" i="3"/>
  <c r="E12" i="3" l="1"/>
  <c r="G12" i="3"/>
  <c r="E13" i="3"/>
  <c r="G11" i="3"/>
  <c r="C14" i="3"/>
  <c r="D11" i="3"/>
  <c r="D12" i="3"/>
  <c r="D13" i="3"/>
  <c r="E11" i="3"/>
  <c r="J14" i="3"/>
  <c r="G14" i="3" l="1"/>
  <c r="H14" i="3"/>
  <c r="D14" i="3"/>
  <c r="E14" i="3"/>
</calcChain>
</file>

<file path=xl/sharedStrings.xml><?xml version="1.0" encoding="utf-8"?>
<sst xmlns="http://schemas.openxmlformats.org/spreadsheetml/2006/main" count="200" uniqueCount="56">
  <si>
    <t>Transitions are projected for individual consumers based on scheduled or projected transition review meetings.</t>
  </si>
  <si>
    <t>TABLE 2A: ALL DEVELOPMENTAL CENTERS</t>
  </si>
  <si>
    <t>Developmental Center</t>
  </si>
  <si>
    <t>Projected</t>
  </si>
  <si>
    <t>Actual</t>
  </si>
  <si>
    <t>PDC - Porterville</t>
  </si>
  <si>
    <t>SDC - Sonoma</t>
  </si>
  <si>
    <t xml:space="preserve">Source: DDS analysis of information provided by Developmental Centers and Regional Centers. </t>
  </si>
  <si>
    <t>TABLE 2B: FAIRVIEW DEVELOPMENTAL CENTER</t>
  </si>
  <si>
    <t>Regional Center</t>
  </si>
  <si>
    <t>ACRC - Alta California</t>
  </si>
  <si>
    <t>ELARC - Eastern Los Angeles</t>
  </si>
  <si>
    <t>IRC - Inland</t>
  </si>
  <si>
    <t>NLACRC - North Los Angeles County</t>
  </si>
  <si>
    <t>SARC - San Andreas</t>
  </si>
  <si>
    <t>SCLARC - South Central Los Angeles</t>
  </si>
  <si>
    <t>SDRC - San Diego</t>
  </si>
  <si>
    <t>SGPRC - San Gabriel/Pomona</t>
  </si>
  <si>
    <t>TCRC - Tri-Counties</t>
  </si>
  <si>
    <t>TABLE 2C: PORTERVILLE DEVELOPMENTAL CENTER</t>
  </si>
  <si>
    <t>CVRC - Central Valley</t>
  </si>
  <si>
    <t>FDLRC - Frank D Lanterman</t>
  </si>
  <si>
    <t>FNRC - Far Northern</t>
  </si>
  <si>
    <t>KRC - Kern</t>
  </si>
  <si>
    <t>VMRC - Valley Mountain</t>
  </si>
  <si>
    <t>WRC - Westside</t>
  </si>
  <si>
    <t>TOTAL</t>
  </si>
  <si>
    <t>TABLE 2D: SONOMA DEVELOPMENTAL CENTER</t>
  </si>
  <si>
    <t>HRC - Harbor</t>
  </si>
  <si>
    <t>GGRC - Golden Gate</t>
  </si>
  <si>
    <t>NBRC - North Bay</t>
  </si>
  <si>
    <t>RCEB - East Bay</t>
  </si>
  <si>
    <t>RCOC - Orange County</t>
  </si>
  <si>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</si>
  <si>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RCRC - Redwood Coast</t>
  </si>
  <si>
    <t>Remaining Transitions</t>
  </si>
  <si>
    <t>Fiscal Year 2018-19</t>
  </si>
  <si>
    <t>FDC - Fairview</t>
  </si>
  <si>
    <t>FDLRC - Frank D. Lanterman</t>
  </si>
  <si>
    <t>Note: Excludes consumers in acute crisis centers and the secure treatment program.</t>
  </si>
  <si>
    <t>--</t>
  </si>
  <si>
    <t>Note: Excludes consumers in acute crisis centers.</t>
  </si>
  <si>
    <t>Note: Excludes consumers in the secure treatment program.</t>
  </si>
  <si>
    <t>Projected Placements as of May 2018</t>
  </si>
  <si>
    <r>
      <t>Projected Placements as of May 2018</t>
    </r>
    <r>
      <rPr>
        <b/>
        <vertAlign val="superscript"/>
        <sz val="12"/>
        <rFont val="Calibri"/>
        <family val="2"/>
        <scheme val="minor"/>
      </rPr>
      <t>1</t>
    </r>
  </si>
  <si>
    <r>
      <rPr>
        <vertAlign val="superscript"/>
        <sz val="11"/>
        <color theme="1"/>
        <rFont val="Calibri"/>
        <family val="2"/>
        <scheme val="minor"/>
      </rPr>
      <t>1</t>
    </r>
    <r>
      <rPr>
        <sz val="11"/>
        <color theme="1"/>
        <rFont val="Calibri"/>
        <family val="2"/>
        <scheme val="minor"/>
      </rPr>
      <t xml:space="preserve"> Placement projections are not available for individual RCs.</t>
    </r>
  </si>
  <si>
    <t>September 2018</t>
  </si>
  <si>
    <t>October 2018</t>
  </si>
  <si>
    <t>September 2018 projected and actual; October 2018 projected.</t>
  </si>
  <si>
    <t>Total Transitions Through September 2018</t>
  </si>
  <si>
    <t>In Fiscal Year 2018-19 through September 2018, 9 consumer has transitioned from Fairview Developmental Center (FDC) to the community.</t>
  </si>
  <si>
    <t>In September 2018, 4 consumers from FDC transitioned to the community. In the previous month, Regional Centers (RCs) had projected that 5 consumers from FDC would transition to the community in September 2018.  The projected placement that did not occur this month was due to a consumer's need for a longer transition process.</t>
  </si>
  <si>
    <t>In Fiscal Year 2018-19 through September 2018, 5 consumers have transitioned from Porterville Developmental Center (PDC) to the community.</t>
  </si>
  <si>
    <t>In September 2018, 0 consumers from PDC transitioned to the community. In the previous month, Regional Centers (RCs) had projected that 2 consumers from PDC would transition to the community in September 2018. The projected placements that did not occur this month were due to the delay of a home being ready.</t>
  </si>
  <si>
    <t>In Fiscal Year 2018-19 through September 2018, 36 consumers have transitioned from Sonoma Developmental Center (SDC) to the community.</t>
  </si>
  <si>
    <t>In September 2018, 8 consumers from SDC transitioned to the community. In the previous month, Regional Centers (RCs) had projected that 15 consumers from SDC would transition to the community in September 2018.  The projected placements that did not occur this month were due to the delay of homes being ready and consumers needing further home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</si>
</sst>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0"/>
      <color theme="1"/>
      <name val="Calibri"/>
      <family val="2"/>
      <scheme val="minor"/>
    </font>
    <font>
      <sz val="10"/>
      <color theme="1"/>
      <name val="Calibri"/>
      <family val="2"/>
      <scheme val="minor"/>
    </font>
    <font>
      <b/>
      <sz val="12"/>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b/>
      <sz val="18"/>
      <color rgb="FFFF0000"/>
      <name val="Calibri"/>
      <family val="2"/>
      <scheme val="minor"/>
    </font>
    <font>
      <sz val="10"/>
      <name val="Arial"/>
      <family val="2"/>
    </font>
    <font>
      <sz val="12"/>
      <name val="Calibri"/>
      <family val="2"/>
      <scheme val="minor"/>
    </font>
    <font>
      <sz val="12"/>
      <color rgb="FFFF0000"/>
      <name val="Calibri"/>
      <family val="2"/>
      <scheme val="minor"/>
    </font>
    <font>
      <b/>
      <vertAlign val="superscript"/>
      <sz val="12"/>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0">
    <xf numFmtId="0" fontId="0" fillId="0" borderId="0"/>
    <xf numFmtId="0" fontId="4" fillId="0" borderId="0"/>
    <xf numFmtId="9" fontId="4" fillId="0" borderId="0" applyFont="0" applyFill="0" applyBorder="0" applyAlignment="0" applyProtection="0"/>
    <xf numFmtId="0" fontId="16"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20" fillId="0" borderId="0"/>
    <xf numFmtId="0" fontId="2" fillId="0" borderId="0"/>
    <xf numFmtId="0" fontId="1" fillId="0" borderId="0"/>
  </cellStyleXfs>
  <cellXfs count="84">
    <xf numFmtId="0" fontId="0" fillId="0" borderId="0" xfId="0"/>
    <xf numFmtId="0" fontId="6" fillId="0" borderId="0" xfId="1" applyFont="1" applyFill="1"/>
    <xf numFmtId="0" fontId="9" fillId="0" borderId="0" xfId="1" applyFont="1" applyFill="1"/>
    <xf numFmtId="0" fontId="12" fillId="0" borderId="0" xfId="1" applyFont="1" applyFill="1" applyBorder="1" applyAlignment="1">
      <alignment wrapText="1"/>
    </xf>
    <xf numFmtId="0" fontId="13" fillId="0" borderId="0" xfId="1" applyFont="1" applyFill="1"/>
    <xf numFmtId="0" fontId="6" fillId="4" borderId="5" xfId="1" applyFont="1" applyFill="1" applyBorder="1" applyAlignment="1">
      <alignment vertical="center"/>
    </xf>
    <xf numFmtId="0" fontId="14" fillId="4" borderId="0" xfId="1" applyFont="1" applyFill="1" applyBorder="1" applyAlignment="1">
      <alignment horizontal="center" vertical="center"/>
    </xf>
    <xf numFmtId="0" fontId="6" fillId="4" borderId="0" xfId="1" applyFont="1" applyFill="1" applyBorder="1" applyAlignment="1">
      <alignment vertical="center"/>
    </xf>
    <xf numFmtId="0" fontId="6" fillId="0" borderId="0" xfId="1" applyFont="1"/>
    <xf numFmtId="0" fontId="6" fillId="4" borderId="0" xfId="1" applyFont="1" applyFill="1" applyBorder="1" applyAlignment="1">
      <alignment horizontal="left" vertical="center"/>
    </xf>
    <xf numFmtId="1" fontId="6" fillId="0" borderId="1" xfId="2" applyNumberFormat="1" applyFont="1" applyBorder="1" applyAlignment="1">
      <alignment horizontal="center" vertical="center"/>
    </xf>
    <xf numFmtId="164" fontId="6" fillId="0" borderId="1" xfId="2" applyNumberFormat="1" applyFont="1" applyBorder="1" applyAlignment="1">
      <alignment horizontal="center" vertical="center"/>
    </xf>
    <xf numFmtId="1" fontId="6" fillId="4" borderId="1" xfId="2" applyNumberFormat="1" applyFont="1" applyFill="1" applyBorder="1" applyAlignment="1">
      <alignment horizontal="center" vertical="center"/>
    </xf>
    <xf numFmtId="164" fontId="6" fillId="4" borderId="1" xfId="2" applyNumberFormat="1" applyFont="1" applyFill="1" applyBorder="1" applyAlignment="1">
      <alignment horizontal="center" vertical="center"/>
    </xf>
    <xf numFmtId="1" fontId="6" fillId="0" borderId="1" xfId="2" applyNumberFormat="1" applyFont="1" applyFill="1" applyBorder="1" applyAlignment="1">
      <alignment horizontal="center" vertical="center"/>
    </xf>
    <xf numFmtId="0" fontId="14" fillId="5" borderId="1" xfId="1" applyFont="1" applyFill="1" applyBorder="1" applyAlignment="1">
      <alignment vertical="center"/>
    </xf>
    <xf numFmtId="0" fontId="14" fillId="4" borderId="6" xfId="1" applyFont="1" applyFill="1" applyBorder="1" applyAlignment="1">
      <alignment vertical="center"/>
    </xf>
    <xf numFmtId="1" fontId="14" fillId="5" borderId="1" xfId="2" applyNumberFormat="1" applyFont="1" applyFill="1" applyBorder="1" applyAlignment="1">
      <alignment horizontal="center" vertical="center"/>
    </xf>
    <xf numFmtId="164" fontId="14" fillId="5" borderId="1" xfId="2" applyNumberFormat="1" applyFont="1" applyFill="1" applyBorder="1" applyAlignment="1">
      <alignment horizontal="center" vertical="center"/>
    </xf>
    <xf numFmtId="0" fontId="6" fillId="4" borderId="6" xfId="1" applyFont="1" applyFill="1" applyBorder="1" applyAlignment="1">
      <alignment vertical="center"/>
    </xf>
    <xf numFmtId="0" fontId="5" fillId="0" borderId="0" xfId="1" applyFont="1" applyFill="1" applyAlignment="1"/>
    <xf numFmtId="0" fontId="5" fillId="0" borderId="0" xfId="1" applyFont="1" applyFill="1"/>
    <xf numFmtId="0" fontId="5" fillId="0" borderId="0" xfId="1" applyFont="1" applyFill="1" applyAlignment="1">
      <alignment horizontal="left"/>
    </xf>
    <xf numFmtId="0" fontId="8" fillId="0" borderId="0" xfId="1" applyFont="1" applyBorder="1" applyAlignment="1">
      <alignment wrapText="1"/>
    </xf>
    <xf numFmtId="0" fontId="17" fillId="0" borderId="0" xfId="3" applyFont="1" applyBorder="1" applyAlignment="1"/>
    <xf numFmtId="0" fontId="13" fillId="0" borderId="0" xfId="1" applyFont="1"/>
    <xf numFmtId="0" fontId="18" fillId="0" borderId="0" xfId="3" applyFont="1" applyBorder="1" applyAlignment="1"/>
    <xf numFmtId="0" fontId="5" fillId="0" borderId="0" xfId="1" applyFont="1"/>
    <xf numFmtId="0" fontId="18" fillId="0" borderId="0" xfId="3" applyFont="1" applyBorder="1" applyAlignment="1">
      <alignment vertical="center" wrapText="1"/>
    </xf>
    <xf numFmtId="0" fontId="6" fillId="4" borderId="1" xfId="2" applyNumberFormat="1" applyFont="1" applyFill="1" applyBorder="1" applyAlignment="1">
      <alignment horizontal="center" vertical="center"/>
    </xf>
    <xf numFmtId="0" fontId="6" fillId="0" borderId="1" xfId="2" applyNumberFormat="1" applyFont="1" applyBorder="1" applyAlignment="1">
      <alignment horizontal="center" vertical="center"/>
    </xf>
    <xf numFmtId="0" fontId="6" fillId="0" borderId="1" xfId="2" applyNumberFormat="1" applyFont="1" applyFill="1" applyBorder="1" applyAlignment="1">
      <alignment horizontal="center" vertical="center"/>
    </xf>
    <xf numFmtId="164" fontId="6" fillId="0" borderId="1" xfId="2" applyNumberFormat="1" applyFont="1" applyFill="1" applyBorder="1" applyAlignment="1">
      <alignment horizontal="center" vertical="center"/>
    </xf>
    <xf numFmtId="0" fontId="5" fillId="0" borderId="0" xfId="0" applyFont="1" applyFill="1" applyBorder="1" applyAlignment="1">
      <alignment horizontal="left"/>
    </xf>
    <xf numFmtId="0" fontId="0" fillId="0" borderId="0" xfId="0" applyFont="1" applyFill="1" applyBorder="1" applyAlignment="1">
      <alignment horizontal="left"/>
    </xf>
    <xf numFmtId="0" fontId="5" fillId="0" borderId="0" xfId="0" applyFont="1" applyFill="1" applyAlignment="1">
      <alignment horizontal="left"/>
    </xf>
    <xf numFmtId="0" fontId="6" fillId="0" borderId="0" xfId="1" applyFont="1" applyAlignment="1">
      <alignment horizontal="center"/>
    </xf>
    <xf numFmtId="0" fontId="5" fillId="0" borderId="0" xfId="0" applyFont="1" applyFill="1" applyBorder="1" applyAlignment="1"/>
    <xf numFmtId="0" fontId="9" fillId="0" borderId="0" xfId="0" applyFont="1" applyFill="1" applyBorder="1" applyAlignment="1">
      <alignment wrapText="1"/>
    </xf>
    <xf numFmtId="0" fontId="7" fillId="0" borderId="0" xfId="0" applyFont="1" applyFill="1" applyAlignment="1">
      <alignment horizontal="left"/>
    </xf>
    <xf numFmtId="0" fontId="19" fillId="0" borderId="0" xfId="0" applyFont="1" applyFill="1" applyBorder="1" applyAlignment="1">
      <alignment horizontal="center" wrapText="1"/>
    </xf>
    <xf numFmtId="0" fontId="5" fillId="4"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5" fillId="4" borderId="1" xfId="1" applyFont="1" applyFill="1" applyBorder="1" applyAlignment="1">
      <alignment horizontal="left" vertical="center"/>
    </xf>
    <xf numFmtId="0" fontId="5" fillId="0" borderId="1" xfId="1" applyFont="1" applyBorder="1" applyAlignment="1">
      <alignment horizontal="left" vertical="center"/>
    </xf>
    <xf numFmtId="0" fontId="10" fillId="0" borderId="5" xfId="0" applyFont="1" applyFill="1" applyBorder="1" applyAlignment="1">
      <alignment wrapText="1"/>
    </xf>
    <xf numFmtId="0" fontId="5" fillId="0" borderId="0" xfId="0" applyFont="1" applyFill="1" applyBorder="1" applyAlignment="1">
      <alignment horizontal="left"/>
    </xf>
    <xf numFmtId="0" fontId="5" fillId="0" borderId="5" xfId="0" applyFont="1" applyFill="1" applyBorder="1" applyAlignment="1"/>
    <xf numFmtId="0" fontId="0" fillId="0" borderId="0" xfId="0" applyFont="1" applyFill="1" applyBorder="1" applyAlignment="1"/>
    <xf numFmtId="0" fontId="0" fillId="0" borderId="1" xfId="1" applyFont="1" applyFill="1" applyBorder="1" applyAlignment="1" applyProtection="1">
      <alignment horizontal="left" vertical="center" wrapText="1"/>
      <protection locked="0"/>
    </xf>
    <xf numFmtId="0" fontId="0" fillId="4" borderId="1" xfId="1" applyFont="1" applyFill="1" applyBorder="1" applyAlignment="1" applyProtection="1">
      <alignment horizontal="left" vertical="center" wrapText="1"/>
      <protection locked="0"/>
    </xf>
    <xf numFmtId="49" fontId="8" fillId="3" borderId="1" xfId="2" quotePrefix="1" applyNumberFormat="1" applyFont="1" applyFill="1" applyBorder="1" applyAlignment="1">
      <alignment horizontal="center" vertical="center"/>
    </xf>
    <xf numFmtId="0" fontId="0" fillId="0" borderId="0" xfId="0" applyFont="1" applyFill="1" applyBorder="1" applyAlignment="1">
      <alignment horizontal="left"/>
    </xf>
    <xf numFmtId="0" fontId="6" fillId="0" borderId="0" xfId="1" applyFont="1" applyFill="1" applyBorder="1" applyAlignment="1">
      <alignment vertical="center"/>
    </xf>
    <xf numFmtId="0" fontId="22" fillId="0" borderId="0" xfId="1" applyFont="1"/>
    <xf numFmtId="0" fontId="0" fillId="0" borderId="1" xfId="1" applyFont="1" applyBorder="1" applyAlignment="1">
      <alignment horizontal="left" vertical="center"/>
    </xf>
    <xf numFmtId="1" fontId="21" fillId="0" borderId="1" xfId="2" applyNumberFormat="1" applyFont="1" applyBorder="1" applyAlignment="1">
      <alignment horizontal="center" vertical="center"/>
    </xf>
    <xf numFmtId="1" fontId="21" fillId="4" borderId="1" xfId="2" applyNumberFormat="1" applyFont="1" applyFill="1" applyBorder="1" applyAlignment="1">
      <alignment horizontal="center" vertical="center"/>
    </xf>
    <xf numFmtId="49" fontId="21" fillId="4" borderId="1" xfId="2" applyNumberFormat="1" applyFont="1" applyFill="1" applyBorder="1" applyAlignment="1">
      <alignment horizontal="center" vertical="center"/>
    </xf>
    <xf numFmtId="49" fontId="21" fillId="0" borderId="1" xfId="2" applyNumberFormat="1" applyFont="1" applyBorder="1" applyAlignment="1">
      <alignment horizontal="center" vertical="center"/>
    </xf>
    <xf numFmtId="49" fontId="21" fillId="0" borderId="1" xfId="2"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left"/>
    </xf>
    <xf numFmtId="0" fontId="14" fillId="3" borderId="1" xfId="1" applyFont="1" applyFill="1" applyBorder="1" applyAlignment="1">
      <alignment horizontal="center" vertical="center" wrapText="1"/>
    </xf>
    <xf numFmtId="0" fontId="5" fillId="0" borderId="5" xfId="0" applyFont="1" applyFill="1" applyBorder="1" applyAlignment="1">
      <alignment horizontal="left"/>
    </xf>
    <xf numFmtId="0" fontId="0" fillId="0" borderId="0" xfId="0" applyFont="1" applyFill="1" applyBorder="1" applyAlignment="1">
      <alignment horizontal="left" wrapText="1"/>
    </xf>
    <xf numFmtId="0" fontId="0" fillId="0" borderId="0" xfId="0" applyFont="1" applyFill="1" applyBorder="1" applyAlignment="1">
      <alignment horizontal="left"/>
    </xf>
    <xf numFmtId="0" fontId="14" fillId="3" borderId="1"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2" xfId="1" applyFont="1" applyFill="1" applyBorder="1" applyAlignment="1">
      <alignment horizontal="center" vertical="center"/>
    </xf>
    <xf numFmtId="49" fontId="8" fillId="3" borderId="1" xfId="2" quotePrefix="1" applyNumberFormat="1" applyFont="1" applyFill="1" applyBorder="1" applyAlignment="1">
      <alignment horizontal="center" vertical="center"/>
    </xf>
    <xf numFmtId="0" fontId="8" fillId="3" borderId="1" xfId="2"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2" borderId="2" xfId="0" applyFont="1" applyFill="1" applyBorder="1" applyAlignment="1">
      <alignment horizontal="center" wrapText="1"/>
    </xf>
    <xf numFmtId="0" fontId="11" fillId="0" borderId="0" xfId="0" applyFont="1" applyFill="1" applyBorder="1" applyAlignment="1">
      <alignment horizontal="left" vertical="center"/>
    </xf>
    <xf numFmtId="0" fontId="8" fillId="0" borderId="0" xfId="0" applyFont="1" applyFill="1" applyBorder="1" applyAlignment="1">
      <alignment horizontal="center" wrapText="1"/>
    </xf>
    <xf numFmtId="0" fontId="14" fillId="3" borderId="1" xfId="0" applyFont="1" applyFill="1" applyBorder="1" applyAlignment="1">
      <alignment horizontal="center" vertical="center"/>
    </xf>
    <xf numFmtId="0" fontId="18" fillId="0" borderId="0" xfId="3" applyFont="1" applyBorder="1" applyAlignment="1">
      <alignment horizontal="left" vertical="center" wrapText="1"/>
    </xf>
    <xf numFmtId="0" fontId="18" fillId="0" borderId="0" xfId="3" applyFont="1" applyFill="1" applyBorder="1" applyAlignment="1">
      <alignment horizontal="left" vertical="center" wrapText="1"/>
    </xf>
  </cellXfs>
  <cellStyles count="10">
    <cellStyle name="Hyperlink" xfId="3" builtinId="8"/>
    <cellStyle name="Normal" xfId="0" builtinId="0"/>
    <cellStyle name="Normal 2" xfId="1"/>
    <cellStyle name="Normal 2 2" xfId="4"/>
    <cellStyle name="Normal 3" xfId="6"/>
    <cellStyle name="Normal 4" xfId="7"/>
    <cellStyle name="Normal 5" xfId="8"/>
    <cellStyle name="Normal 6" xfId="9"/>
    <cellStyle name="Percent 2" xfId="2"/>
    <cellStyle name="Percent 2 2" xfId="5"/>
  </cellStyles>
  <dxfs count="0"/>
  <tableStyles count="0" defaultTableStyle="TableStyleMedium9" defaultPivotStyle="PivotStyleLight16"/>
  <colors>
    <mruColors>
      <color rgb="FF0000FF"/>
      <color rgb="FF66FF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9-4-18%20CPP%20Management%20Tool%20v3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cell r="JB2"/>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cell r="JB4"/>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cell r="JB5"/>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cell r="JB6"/>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cell r="JB9"/>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cell r="JB13"/>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cell r="JB14"/>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cell r="JB15"/>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cell r="JB18"/>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cell r="JB19"/>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cell r="JB20"/>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cell r="JB21"/>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cell r="JB22"/>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cell r="JB23"/>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cell r="JB25"/>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cell r="JB26"/>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cell r="JB27"/>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cell r="JB28"/>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cell r="JB29"/>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cell r="JB30"/>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cell r="JB32"/>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cell r="JB33"/>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cell r="JB35"/>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cell r="JB36"/>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cell r="JB37"/>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cell r="JB38"/>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cell r="JB40"/>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cell r="JB43"/>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cell r="JB44"/>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cell r="JB45"/>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cell r="JB46"/>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cell r="JB47"/>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cell r="JB48"/>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cell r="JB57"/>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cell r="JB61"/>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cell r="JB62"/>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cell r="JB63"/>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cell r="JB64"/>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cell r="JB75"/>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cell r="JB78"/>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cell r="JB99"/>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cell r="BV113" t="str">
            <v>6804 San Juanita</v>
          </cell>
          <cell r="EI113">
            <v>42584</v>
          </cell>
          <cell r="EK113">
            <v>42734</v>
          </cell>
          <cell r="EM113">
            <v>42734</v>
          </cell>
          <cell r="JB113"/>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cell r="BV114" t="str">
            <v>2590 Consolation Ct.</v>
          </cell>
          <cell r="EI114">
            <v>42584</v>
          </cell>
          <cell r="JB114"/>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cell r="JB127"/>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cell r="JB129"/>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cell r="JB132"/>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cell r="JB136"/>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cell r="JB137"/>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cell r="JB138"/>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cell r="JB139"/>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cell r="JB140"/>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cell r="JB141"/>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cell r="JB143"/>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cell r="JB144"/>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cell r="JB146"/>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cell r="JB147"/>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cell r="BV149" t="str">
            <v>303, 305, 307 Encina St</v>
          </cell>
          <cell r="JB149"/>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cell r="JB151"/>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cell r="JB152"/>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cell r="JB157"/>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cell r="JB159"/>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cell r="JB160"/>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cell r="JB161"/>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cell r="BV162" t="str">
            <v>2511 Jensen St, Sanger, CA 93657</v>
          </cell>
          <cell r="JB162"/>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cell r="BV164" t="str">
            <v>2733 Country Ave, Visalia, CA 93277</v>
          </cell>
          <cell r="JB164"/>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cell r="JB165"/>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cell r="JB170"/>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cell r="JB171"/>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cell r="JB172"/>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cell r="JB181"/>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cell r="JB182"/>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cell r="JB183"/>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cell r="JB184"/>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cell r="JB185"/>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cell r="JB186"/>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cell r="JB189"/>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cell r="BV191" t="str">
            <v>5712 Sunnyside Visalia CA 93277</v>
          </cell>
          <cell r="JB191"/>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cell r="BV192" t="str">
            <v>2511 Jensen, Sanger CA  93657</v>
          </cell>
          <cell r="JB192"/>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cell r="JB204"/>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cell r="BV211" t="str">
            <v>3702 Abbey Road</v>
          </cell>
          <cell r="JB211"/>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cell r="BV212" t="str">
            <v>698 Dockery St. Sanger, CA 93657</v>
          </cell>
          <cell r="JB212"/>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cell r="JB214"/>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cell r="JB222"/>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cell r="JB223"/>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cell r="JB233"/>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cell r="JB234"/>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cell r="JB236"/>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cell r="JB237"/>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cell r="JB238"/>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cell r="JB239"/>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cell r="JB240"/>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cell r="JB241"/>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cell r="JB242"/>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cell r="JB243"/>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cell r="JB244"/>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cell r="JB245"/>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cell r="JB253"/>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cell r="JB254"/>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cell r="JB255"/>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cell r="JB256"/>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cell r="JB257"/>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cell r="JB258"/>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cell r="JB259"/>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cell r="JB265"/>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cell r="JB266"/>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cell r="JB267"/>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cell r="JB268"/>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cell r="JB269"/>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cell r="JB270"/>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cell r="JB271"/>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cell r="JB272"/>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cell r="JB273"/>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cell r="JB274"/>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cell r="JB277"/>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cell r="JB278"/>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cell r="JB279"/>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cell r="JB280"/>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cell r="JB281"/>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cell r="JB282"/>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cell r="JB283"/>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cell r="JB284"/>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cell r="JB285"/>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cell r="JB286"/>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cell r="JB287"/>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cell r="JB288"/>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cell r="JB292"/>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cell r="JB293"/>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cell r="JB294"/>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cell r="JB295"/>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cell r="JB296"/>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cell r="JB300"/>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cell r="JB301"/>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cell r="JB302"/>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cell r="JB304"/>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cell r="JB307"/>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cell r="JB309"/>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cell r="JB319"/>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cell r="EQ326" t="str">
            <v>N/A</v>
          </cell>
          <cell r="JB326"/>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cell r="JB327"/>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cell r="JB330"/>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cell r="JB331"/>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cell r="JB332"/>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cell r="JB333"/>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cell r="JB334"/>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cell r="JB335"/>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cell r="JB338"/>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cell r="JB339"/>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cell r="JB340"/>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cell r="JB341"/>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cell r="JB342"/>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cell r="JB344"/>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cell r="JB348"/>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cell r="JB349"/>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cell r="EQ358" t="str">
            <v>X</v>
          </cell>
          <cell r="JB358"/>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cell r="JB365"/>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cell r="JB368"/>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cell r="JB369"/>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cell r="JB373"/>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cell r="JB374"/>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cell r="JB375"/>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cell r="JB376"/>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cell r="JB380"/>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cell r="EQ381" t="str">
            <v>N/A</v>
          </cell>
          <cell r="JB381"/>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cell r="JB382"/>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cell r="JB383"/>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cell r="EQ384" t="str">
            <v>N/A</v>
          </cell>
          <cell r="JB384"/>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cell r="JB385"/>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cell r="JB386"/>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cell r="BV387" t="str">
            <v>2814 W. Verdugo Ave.</v>
          </cell>
          <cell r="JB387"/>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cell r="BV388" t="str">
            <v>3206 W. Verdugo Ave</v>
          </cell>
          <cell r="JB388"/>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cell r="JB389"/>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cell r="JB392"/>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cell r="JB393"/>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cell r="JB395"/>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cell r="JB396"/>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cell r="JB399"/>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cell r="JB400"/>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cell r="JB401"/>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cell r="JB402"/>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cell r="JB403"/>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cell r="JB411"/>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cell r="JB412"/>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cell r="JB417"/>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cell r="JB419"/>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cell r="BV421" t="str">
            <v>9552 Crossroad Drive</v>
          </cell>
          <cell r="JB421"/>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cell r="BV422" t="str">
            <v>2875 Churn Creek Rd. #A</v>
          </cell>
          <cell r="JB422"/>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cell r="JB424"/>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cell r="JB425"/>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cell r="JB427"/>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cell r="BV428" t="str">
            <v>2655 Bechelli Lane</v>
          </cell>
          <cell r="JB428"/>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cell r="JB429"/>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cell r="JB432"/>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cell r="BV433" t="str">
            <v>7279 Platinum Way</v>
          </cell>
          <cell r="JB433"/>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cell r="JB434"/>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cell r="BV437" t="str">
            <v>1175 Santana Ct</v>
          </cell>
          <cell r="JB437"/>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cell r="BV438" t="str">
            <v>897 E. 20th St</v>
          </cell>
          <cell r="JB438"/>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cell r="JB439"/>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cell r="JB440"/>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cell r="JB442"/>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cell r="BV443" t="str">
            <v>4556 Cerro Lane</v>
          </cell>
          <cell r="JB443"/>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cell r="JB446"/>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cell r="BV448" t="str">
            <v>971 East Ave</v>
          </cell>
          <cell r="JB448"/>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cell r="JB449"/>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cell r="JB452"/>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cell r="JB454"/>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cell r="JB455"/>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cell r="JB456"/>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cell r="BV457" t="str">
            <v>2100 Market St</v>
          </cell>
          <cell r="JB457"/>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cell r="JB458"/>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cell r="BV460" t="str">
            <v>4229 Caballo Way</v>
          </cell>
          <cell r="JB460"/>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cell r="JB462"/>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cell r="JB464"/>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cell r="JB466"/>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cell r="JB467"/>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cell r="BV468" t="str">
            <v>1400 Oregon St</v>
          </cell>
          <cell r="JB468"/>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cell r="JB469"/>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cell r="JB470"/>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cell r="JB471"/>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cell r="JB472"/>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cell r="BV476" t="str">
            <v>9552 Crossroad Dr</v>
          </cell>
          <cell r="JB476"/>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cell r="BV477" t="str">
            <v>9552 Crossroad Dr</v>
          </cell>
          <cell r="JB477"/>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cell r="BV478" t="str">
            <v>9552 Crossroad Dr</v>
          </cell>
          <cell r="JB478"/>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cell r="JB479"/>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cell r="BV481" t="str">
            <v>830 Broadway</v>
          </cell>
          <cell r="JB481"/>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cell r="BV482" t="str">
            <v>1400 Market St</v>
          </cell>
          <cell r="JB482"/>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cell r="JB486"/>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cell r="BV489" t="str">
            <v>2747 Bechelli Lane</v>
          </cell>
          <cell r="JB489"/>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cell r="JB490"/>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cell r="JB491"/>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cell r="BV495" t="str">
            <v>3760 Marrow Ln</v>
          </cell>
          <cell r="JB495"/>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cell r="EI496">
            <v>42165</v>
          </cell>
          <cell r="JB496"/>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cell r="EI497">
            <v>42146</v>
          </cell>
          <cell r="JB497"/>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cell r="JB498"/>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cell r="EI501">
            <v>42146</v>
          </cell>
          <cell r="JB501"/>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cell r="JB502"/>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cell r="JB503"/>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cell r="JB504"/>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cell r="JB510"/>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cell r="JB538"/>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cell r="JB544"/>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cell r="JB548"/>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cell r="JB550"/>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cell r="JB551"/>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cell r="JB553"/>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cell r="JB554"/>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cell r="JB562"/>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cell r="JB563"/>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cell r="JB564"/>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cell r="JB572"/>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cell r="JB573"/>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cell r="JB574"/>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cell r="JB575"/>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cell r="JB579"/>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cell r="JB584"/>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cell r="JB586"/>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cell r="JB587"/>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cell r="EM590">
            <v>39917</v>
          </cell>
          <cell r="JB590"/>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cell r="JB592"/>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cell r="JB593"/>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cell r="JB594"/>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cell r="JB595"/>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cell r="JB603"/>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cell r="JB604"/>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cell r="JB605"/>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cell r="JB607"/>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cell r="JB608"/>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cell r="JB609"/>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cell r="JB610"/>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cell r="JB611"/>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cell r="JB612"/>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cell r="JB613"/>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cell r="JB614"/>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cell r="JB615"/>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cell r="JB620"/>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cell r="JB624"/>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cell r="JB625"/>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cell r="JB626"/>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cell r="JB627"/>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cell r="JB628"/>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cell r="JB631"/>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cell r="JB636"/>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cell r="JB637"/>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cell r="JB638"/>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cell r="JB640"/>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cell r="JB641"/>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cell r="JB642"/>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cell r="BV648" t="str">
            <v>3560 Callan Blvd</v>
          </cell>
          <cell r="EI648" t="str">
            <v>x</v>
          </cell>
          <cell r="EM648" t="str">
            <v>x</v>
          </cell>
          <cell r="EY648">
            <v>41395</v>
          </cell>
          <cell r="JB648"/>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cell r="JB651"/>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cell r="JB652"/>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cell r="EI657">
            <v>41803</v>
          </cell>
          <cell r="JB657"/>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cell r="JB658"/>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cell r="JB659"/>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cell r="JB660"/>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cell r="JB661"/>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cell r="JB663"/>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cell r="BV668" t="str">
            <v>2585 Wentworth Drive</v>
          </cell>
          <cell r="EI668">
            <v>41803</v>
          </cell>
          <cell r="EK668">
            <v>42269</v>
          </cell>
          <cell r="EM668">
            <v>42269</v>
          </cell>
          <cell r="EQ668" t="str">
            <v>x</v>
          </cell>
          <cell r="JB668"/>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cell r="BV670" t="str">
            <v>3641 Haven Avenue, Suite A</v>
          </cell>
          <cell r="EY670">
            <v>41974</v>
          </cell>
          <cell r="JB670"/>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cell r="JB672"/>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cell r="BV677" t="str">
            <v>1052 Inverness Street</v>
          </cell>
          <cell r="EK677">
            <v>42671</v>
          </cell>
          <cell r="EY677">
            <v>42373</v>
          </cell>
          <cell r="JB677"/>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cell r="EI678">
            <v>42118</v>
          </cell>
          <cell r="JB678"/>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cell r="BV679" t="str">
            <v>1590 Greenwood Way</v>
          </cell>
          <cell r="EI679">
            <v>42118</v>
          </cell>
          <cell r="JB679"/>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cell r="EI680">
            <v>42118</v>
          </cell>
          <cell r="JB680"/>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cell r="BV681" t="str">
            <v>313 E Oakwood Blvd</v>
          </cell>
          <cell r="EI681">
            <v>42118</v>
          </cell>
          <cell r="JB681"/>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cell r="BV698" t="str">
            <v>2585 Wentworth Drive</v>
          </cell>
          <cell r="JB698"/>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cell r="BV699" t="str">
            <v>1590 Greenwood Way</v>
          </cell>
          <cell r="JB699"/>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cell r="JB700"/>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cell r="JB701"/>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cell r="JB709"/>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cell r="JB726"/>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cell r="JB729"/>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cell r="JB730"/>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cell r="JB732"/>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cell r="JB733"/>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cell r="JB738"/>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cell r="JB739"/>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cell r="JB740"/>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cell r="JB741"/>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cell r="JB742"/>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cell r="JB743"/>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cell r="BV744" t="str">
            <v>3836 Albury Ave</v>
          </cell>
          <cell r="EM744">
            <v>40130</v>
          </cell>
          <cell r="EQ744">
            <v>40299</v>
          </cell>
          <cell r="EY744" t="str">
            <v>X</v>
          </cell>
          <cell r="JB744"/>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cell r="JB749"/>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cell r="JB750"/>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cell r="JB756"/>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cell r="JB757"/>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cell r="JB758"/>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cell r="JB759"/>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cell r="JB767"/>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cell r="JB768"/>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cell r="JB769"/>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cell r="JB770"/>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cell r="JB773"/>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cell r="JB774"/>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cell r="JB775"/>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cell r="JB776"/>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cell r="JB777"/>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cell r="JB779"/>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cell r="JB780"/>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cell r="JB781"/>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cell r="JB782"/>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cell r="BV783" t="str">
            <v>3918 Studebaker Road</v>
          </cell>
          <cell r="JB783"/>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cell r="BV784" t="str">
            <v>3723 McNab</v>
          </cell>
          <cell r="JB784"/>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cell r="JB785"/>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cell r="JB786"/>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cell r="JB787"/>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cell r="EI788" t="str">
            <v>X</v>
          </cell>
          <cell r="EK788" t="str">
            <v>X</v>
          </cell>
          <cell r="EM788" t="str">
            <v>X</v>
          </cell>
          <cell r="EQ788" t="str">
            <v>X</v>
          </cell>
          <cell r="EY788" t="str">
            <v>X</v>
          </cell>
          <cell r="JB788"/>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cell r="EI789" t="str">
            <v>X</v>
          </cell>
          <cell r="EK789" t="str">
            <v>X</v>
          </cell>
          <cell r="EM789" t="str">
            <v>X</v>
          </cell>
          <cell r="EQ789" t="str">
            <v>X</v>
          </cell>
          <cell r="EY789" t="str">
            <v>X</v>
          </cell>
          <cell r="JB789"/>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cell r="EI790" t="str">
            <v>X</v>
          </cell>
          <cell r="EK790" t="str">
            <v>X</v>
          </cell>
          <cell r="EM790" t="str">
            <v>X</v>
          </cell>
          <cell r="EQ790" t="str">
            <v>X</v>
          </cell>
          <cell r="EY790" t="str">
            <v>X</v>
          </cell>
          <cell r="JB790"/>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cell r="BV791" t="str">
            <v>21601 Moneta</v>
          </cell>
          <cell r="EI791" t="str">
            <v>X</v>
          </cell>
          <cell r="EK791" t="str">
            <v>X</v>
          </cell>
          <cell r="EM791" t="str">
            <v>X</v>
          </cell>
          <cell r="EQ791" t="str">
            <v>X</v>
          </cell>
          <cell r="EY791" t="str">
            <v>X</v>
          </cell>
          <cell r="JB791"/>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cell r="JB792"/>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cell r="JB794"/>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cell r="EI798" t="str">
            <v>X</v>
          </cell>
          <cell r="EK798" t="str">
            <v>X</v>
          </cell>
          <cell r="EM798" t="str">
            <v>X</v>
          </cell>
          <cell r="EQ798" t="str">
            <v>X</v>
          </cell>
          <cell r="EY798" t="str">
            <v>X</v>
          </cell>
          <cell r="JB798"/>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cell r="EI799" t="str">
            <v>X</v>
          </cell>
          <cell r="EK799" t="str">
            <v>X</v>
          </cell>
          <cell r="EM799" t="str">
            <v>X</v>
          </cell>
          <cell r="EQ799" t="str">
            <v>X</v>
          </cell>
          <cell r="EY799" t="str">
            <v>X</v>
          </cell>
          <cell r="JB799"/>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cell r="JB800"/>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cell r="JB801"/>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cell r="JB802"/>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cell r="EI803" t="str">
            <v>X</v>
          </cell>
          <cell r="EK803" t="str">
            <v>X</v>
          </cell>
          <cell r="EM803" t="str">
            <v>X</v>
          </cell>
          <cell r="EQ803" t="str">
            <v>X</v>
          </cell>
          <cell r="EY803" t="str">
            <v>X</v>
          </cell>
          <cell r="JB803"/>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cell r="EI804" t="str">
            <v>X</v>
          </cell>
          <cell r="EK804" t="str">
            <v>X</v>
          </cell>
          <cell r="EM804" t="str">
            <v>X</v>
          </cell>
          <cell r="EQ804" t="str">
            <v>X</v>
          </cell>
          <cell r="EY804" t="str">
            <v>X</v>
          </cell>
          <cell r="JB804"/>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cell r="JB805"/>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cell r="EI806" t="str">
            <v>X</v>
          </cell>
          <cell r="EK806" t="str">
            <v>X</v>
          </cell>
          <cell r="EM806" t="str">
            <v>X</v>
          </cell>
          <cell r="EQ806" t="str">
            <v>X</v>
          </cell>
          <cell r="EY806" t="str">
            <v>X</v>
          </cell>
          <cell r="JB806"/>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cell r="EI807" t="str">
            <v>X</v>
          </cell>
          <cell r="EK807" t="str">
            <v>X</v>
          </cell>
          <cell r="EM807" t="str">
            <v>X</v>
          </cell>
          <cell r="EQ807" t="str">
            <v>X</v>
          </cell>
          <cell r="EY807" t="str">
            <v>X</v>
          </cell>
          <cell r="JB807"/>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cell r="JB809"/>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cell r="EI810" t="str">
            <v>X</v>
          </cell>
          <cell r="EK810" t="str">
            <v>X</v>
          </cell>
          <cell r="EM810" t="str">
            <v>X</v>
          </cell>
          <cell r="EQ810" t="str">
            <v>X</v>
          </cell>
          <cell r="EY810" t="str">
            <v>X</v>
          </cell>
          <cell r="JB810"/>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cell r="EI811" t="str">
            <v>X</v>
          </cell>
          <cell r="EK811" t="str">
            <v>X</v>
          </cell>
          <cell r="EM811" t="str">
            <v>X</v>
          </cell>
          <cell r="EQ811" t="str">
            <v>X</v>
          </cell>
          <cell r="EY811" t="str">
            <v>X</v>
          </cell>
          <cell r="JB811"/>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cell r="EI812" t="str">
            <v>X</v>
          </cell>
          <cell r="EK812" t="str">
            <v>X</v>
          </cell>
          <cell r="EM812" t="str">
            <v>X</v>
          </cell>
          <cell r="EQ812" t="str">
            <v>X</v>
          </cell>
          <cell r="EY812" t="str">
            <v>X</v>
          </cell>
          <cell r="JB812"/>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cell r="EI813" t="str">
            <v>X</v>
          </cell>
          <cell r="EK813" t="str">
            <v>X</v>
          </cell>
          <cell r="EM813" t="str">
            <v>X</v>
          </cell>
          <cell r="EQ813" t="str">
            <v>X</v>
          </cell>
          <cell r="EY813" t="str">
            <v>X</v>
          </cell>
          <cell r="JB813"/>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cell r="EI814" t="str">
            <v>X</v>
          </cell>
          <cell r="EK814" t="str">
            <v>X</v>
          </cell>
          <cell r="EM814" t="str">
            <v>X</v>
          </cell>
          <cell r="EQ814" t="str">
            <v>X</v>
          </cell>
          <cell r="EY814" t="str">
            <v>X</v>
          </cell>
          <cell r="JB814"/>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cell r="EI816" t="str">
            <v>X</v>
          </cell>
          <cell r="EK816" t="str">
            <v>X</v>
          </cell>
          <cell r="EM816" t="str">
            <v>X</v>
          </cell>
          <cell r="EQ816" t="str">
            <v>X</v>
          </cell>
          <cell r="EY816" t="str">
            <v>X</v>
          </cell>
          <cell r="JB816"/>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cell r="BV818" t="str">
            <v>17234 Wilkie Ave.</v>
          </cell>
          <cell r="JB818"/>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cell r="BV819" t="str">
            <v>11419 176th St</v>
          </cell>
          <cell r="JB819"/>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cell r="BV820" t="str">
            <v>4735 Pepperwood</v>
          </cell>
          <cell r="JB820"/>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cell r="BV821" t="str">
            <v>19514 Sheryl</v>
          </cell>
          <cell r="JB821"/>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cell r="BV825" t="str">
            <v>2822 Sepulveda, Torrance</v>
          </cell>
          <cell r="EY825">
            <v>42217</v>
          </cell>
          <cell r="JB825"/>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cell r="BV826" t="str">
            <v>2798 Junipero Ave.</v>
          </cell>
          <cell r="JB826"/>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cell r="JB828"/>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cell r="JB830"/>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cell r="JB835"/>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cell r="JB838"/>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cell r="JB839"/>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cell r="BV841" t="str">
            <v>11005 Firestone Blvd.</v>
          </cell>
          <cell r="EQ841">
            <v>41882</v>
          </cell>
          <cell r="EY841">
            <v>41900</v>
          </cell>
          <cell r="JB841"/>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cell r="BV842" t="str">
            <v>2534 E. South St.</v>
          </cell>
          <cell r="EY842">
            <v>42996</v>
          </cell>
          <cell r="JB842"/>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cell r="BV845" t="str">
            <v>5720 Bellflower Blvd.</v>
          </cell>
          <cell r="EK845">
            <v>40603</v>
          </cell>
          <cell r="EM845">
            <v>40613</v>
          </cell>
          <cell r="JB845"/>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cell r="JB847"/>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cell r="JB852"/>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cell r="JB860"/>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cell r="JB861"/>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cell r="JB864"/>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cell r="JB865"/>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cell r="JB873"/>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cell r="JB874"/>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cell r="JB875"/>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cell r="JB876"/>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cell r="JB877"/>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cell r="JB878"/>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cell r="JB879"/>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cell r="JB880"/>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cell r="JB882"/>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cell r="BV883" t="str">
            <v xml:space="preserve">6707 Shenandoah </v>
          </cell>
          <cell r="JB883"/>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cell r="BV884" t="str">
            <v xml:space="preserve">5505 S. Garth </v>
          </cell>
          <cell r="JB884"/>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cell r="BV890" t="str">
            <v xml:space="preserve">6707 Shenandoah </v>
          </cell>
          <cell r="JB890"/>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cell r="BV891" t="str">
            <v xml:space="preserve">5505 S. Garth </v>
          </cell>
          <cell r="JB891"/>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cell r="JB895"/>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cell r="JB896"/>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cell r="JB897"/>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cell r="JB898"/>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cell r="JB899"/>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cell r="JB900"/>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cell r="JB901"/>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cell r="JB902"/>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cell r="JB903"/>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cell r="JB904"/>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cell r="JB905"/>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cell r="JB906"/>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cell r="JB907"/>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cell r="JB908"/>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cell r="JB909"/>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cell r="JB910"/>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cell r="JB911"/>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cell r="JB912"/>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cell r="JB913"/>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cell r="JB914"/>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cell r="JB915"/>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cell r="JB916"/>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cell r="JB917"/>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cell r="JB918"/>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cell r="JB919"/>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cell r="JB920"/>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cell r="JB921"/>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cell r="JB922"/>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cell r="JB923"/>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cell r="BV924" t="str">
            <v>3851 Howe Road</v>
          </cell>
          <cell r="JB924"/>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cell r="JB925"/>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cell r="JB926"/>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cell r="JB927"/>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cell r="JB928"/>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cell r="JB929"/>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cell r="JB930"/>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cell r="JB931"/>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cell r="JB932"/>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cell r="JB933"/>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cell r="JB934"/>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cell r="JB935"/>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cell r="JB936"/>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cell r="JB937"/>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cell r="JB938"/>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cell r="JB939"/>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cell r="JB940"/>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cell r="JB941"/>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cell r="JB942"/>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cell r="JB943"/>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cell r="JB944"/>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cell r="BV945" t="str">
            <v>10390 Fernview St.</v>
          </cell>
          <cell r="EI945">
            <v>41719</v>
          </cell>
          <cell r="EK945">
            <v>41948</v>
          </cell>
          <cell r="EM945">
            <v>41987</v>
          </cell>
          <cell r="EQ945">
            <v>42408</v>
          </cell>
          <cell r="EY945">
            <v>42515</v>
          </cell>
          <cell r="JB945"/>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cell r="BV946" t="str">
            <v>2186 Lake Marie Dr</v>
          </cell>
          <cell r="JB946"/>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cell r="BV947" t="str">
            <v>12355 Hampton Court</v>
          </cell>
          <cell r="JB947"/>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cell r="JB948"/>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cell r="JB949"/>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cell r="BV950" t="str">
            <v>3851 Howe Road</v>
          </cell>
          <cell r="JB950"/>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cell r="JB951"/>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cell r="JB952"/>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cell r="EI953">
            <v>41766</v>
          </cell>
          <cell r="JB953"/>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cell r="EI954">
            <v>41768</v>
          </cell>
          <cell r="EY954">
            <v>41802</v>
          </cell>
          <cell r="JB954"/>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cell r="JB955"/>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cell r="JB956"/>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cell r="JB957"/>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cell r="BV958" t="str">
            <v>1432 Ramona View Court</v>
          </cell>
          <cell r="EI958">
            <v>41774</v>
          </cell>
          <cell r="EK958">
            <v>42487</v>
          </cell>
          <cell r="EM958">
            <v>42491</v>
          </cell>
          <cell r="JB958"/>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cell r="BV959" t="str">
            <v>17106 Garjan Lane</v>
          </cell>
          <cell r="EM959">
            <v>42487</v>
          </cell>
          <cell r="JB959"/>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cell r="BV960" t="str">
            <v xml:space="preserve">2915 Duck Pond Lane </v>
          </cell>
          <cell r="EM960">
            <v>42488</v>
          </cell>
          <cell r="JB960"/>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cell r="BV962" t="str">
            <v>12355 Hampton Court</v>
          </cell>
          <cell r="JB962"/>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cell r="BV963" t="str">
            <v>2186 Lake Marie Dr</v>
          </cell>
          <cell r="JB963"/>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cell r="JB966"/>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cell r="BV967" t="str">
            <v xml:space="preserve">5130 W. 137TH Place </v>
          </cell>
          <cell r="JB967"/>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cell r="BV968" t="str">
            <v xml:space="preserve">6707 Shenandoah </v>
          </cell>
          <cell r="JB968"/>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cell r="JB969"/>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cell r="JB970"/>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cell r="BV971" t="str">
            <v>160 E. 234th St.</v>
          </cell>
          <cell r="JB971"/>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cell r="BV972" t="str">
            <v>1356 E. 213th St.</v>
          </cell>
          <cell r="EM972">
            <v>42248</v>
          </cell>
          <cell r="JB972"/>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cell r="JB973"/>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cell r="JB974"/>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cell r="EI975">
            <v>41669</v>
          </cell>
          <cell r="EY975">
            <v>41805</v>
          </cell>
          <cell r="JB975"/>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cell r="JB976"/>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cell r="JB977"/>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cell r="JB978"/>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cell r="EI979">
            <v>42095</v>
          </cell>
          <cell r="EY979">
            <v>42160</v>
          </cell>
          <cell r="JB979"/>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cell r="JB980"/>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cell r="JB982"/>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cell r="BV984" t="str">
            <v xml:space="preserve">5505 S. Garth </v>
          </cell>
          <cell r="JB984"/>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cell r="JB985"/>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cell r="JB986"/>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cell r="BV987" t="str">
            <v>30321 Delise Ave</v>
          </cell>
          <cell r="JB987"/>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cell r="JB994"/>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cell r="JB995"/>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cell r="JB996"/>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cell r="BV997" t="str">
            <v>2286 Villa Verde Road</v>
          </cell>
          <cell r="EI997">
            <v>42389</v>
          </cell>
          <cell r="JB997"/>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cell r="BV998" t="str">
            <v>26589 California Ave</v>
          </cell>
          <cell r="JB998"/>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cell r="BV999" t="str">
            <v xml:space="preserve">5505 S. Garth </v>
          </cell>
          <cell r="JB999"/>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cell r="JB1001"/>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cell r="BV1002" t="str">
            <v xml:space="preserve">5130 W. 137TH Place </v>
          </cell>
          <cell r="JB1002"/>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cell r="JB1005"/>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cell r="JB1006"/>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cell r="JB1009"/>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cell r="JB1010"/>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cell r="JB1011"/>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cell r="JB1012"/>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cell r="JB1013"/>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cell r="JB1014"/>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cell r="BV1015" t="str">
            <v>3851 Howe Road</v>
          </cell>
          <cell r="JB1015"/>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cell r="JB1016"/>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cell r="JB1017"/>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cell r="BV1025" t="str">
            <v>2286 Villa Verde Road</v>
          </cell>
          <cell r="JB1025"/>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cell r="JB1026"/>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cell r="BV1033" t="str">
            <v xml:space="preserve">6707 Shenandoah </v>
          </cell>
          <cell r="JB1033"/>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cell r="BV1034" t="str">
            <v>1438 West Janeen Way</v>
          </cell>
          <cell r="JB1034"/>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cell r="JB1036"/>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cell r="JB1037"/>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cell r="JB1038"/>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cell r="BV1039" t="str">
            <v>1017 La Serenata Way</v>
          </cell>
          <cell r="JB1039"/>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cell r="BV1040" t="str">
            <v xml:space="preserve">5505 S. Garth </v>
          </cell>
          <cell r="JB1040"/>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cell r="JB1041"/>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cell r="BV1042" t="str">
            <v>21203 Hobart Blvd.</v>
          </cell>
          <cell r="JB1042"/>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cell r="BV1044" t="str">
            <v>3851 Howe Road</v>
          </cell>
          <cell r="JB1044"/>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cell r="JB1046"/>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cell r="JB1068"/>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cell r="JB1069"/>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cell r="JB1071"/>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cell r="JB1072"/>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cell r="JB1073"/>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cell r="JB1074"/>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cell r="JB1075"/>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cell r="JB1080"/>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cell r="JB1085"/>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cell r="JB1086"/>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cell r="JB1091"/>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cell r="JB1092"/>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cell r="JB1093"/>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cell r="JB1094"/>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cell r="JB1095"/>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cell r="JB1096"/>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cell r="JB1097"/>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cell r="JB1099"/>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cell r="JB1100"/>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cell r="JB1101"/>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cell r="JB1102"/>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cell r="JB1103"/>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cell r="JB1117"/>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cell r="JB1118"/>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cell r="BV1119" t="str">
            <v>27496 Commerce Center Dr</v>
          </cell>
          <cell r="JB1119"/>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cell r="JB1120"/>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cell r="JB1121"/>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cell r="JB1122"/>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cell r="JB1123"/>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cell r="JB1124"/>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cell r="JB1125"/>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cell r="JB1126"/>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cell r="JB1127"/>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cell r="JB1128"/>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cell r="JB1131"/>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cell r="JB1136"/>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cell r="JB1139"/>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cell r="JB1140"/>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cell r="JB1141"/>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cell r="JB1142"/>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cell r="JB1143"/>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cell r="BV1144" t="str">
            <v>3839 Ocana Ave</v>
          </cell>
          <cell r="EM1144">
            <v>41297</v>
          </cell>
          <cell r="EQ1144">
            <v>41523</v>
          </cell>
          <cell r="EY1144">
            <v>41365</v>
          </cell>
          <cell r="JB1144"/>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cell r="JB1147"/>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cell r="JB1148"/>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cell r="JB1150"/>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cell r="BV1154" t="str">
            <v>25702 Alto Ct</v>
          </cell>
          <cell r="JB1154"/>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cell r="JB1156"/>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cell r="JB1157"/>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cell r="JB1158"/>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cell r="JB1160"/>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cell r="JB1161"/>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cell r="JB1162"/>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cell r="JB1167"/>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cell r="JB1168"/>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cell r="JB1169"/>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cell r="JB1170"/>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cell r="JB1171"/>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cell r="JB1172"/>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cell r="JB1175"/>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cell r="JB1176"/>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cell r="JB1177"/>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cell r="JB1178"/>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cell r="BV1180" t="str">
            <v>11649 Ivy Ave</v>
          </cell>
          <cell r="EI1180">
            <v>41556</v>
          </cell>
          <cell r="EK1180" t="str">
            <v>11/31/15</v>
          </cell>
          <cell r="EM1180">
            <v>42368</v>
          </cell>
          <cell r="EQ1180">
            <v>42124</v>
          </cell>
          <cell r="EY1180">
            <v>42034</v>
          </cell>
          <cell r="JB1180"/>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cell r="BV1182" t="str">
            <v>15075 Main Street</v>
          </cell>
          <cell r="EI1182">
            <v>41422</v>
          </cell>
          <cell r="EK1182">
            <v>42109</v>
          </cell>
          <cell r="EM1182" t="str">
            <v>X</v>
          </cell>
          <cell r="EQ1182" t="str">
            <v>X</v>
          </cell>
          <cell r="EY1182">
            <v>41814</v>
          </cell>
          <cell r="JB1182"/>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cell r="JB1183"/>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cell r="EY1184">
            <v>41799</v>
          </cell>
          <cell r="JB1184"/>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cell r="EI1189" t="str">
            <v>N/A</v>
          </cell>
          <cell r="EK1189" t="str">
            <v>X</v>
          </cell>
          <cell r="EM1189" t="str">
            <v>X</v>
          </cell>
          <cell r="EQ1189" t="str">
            <v>X</v>
          </cell>
          <cell r="EY1189">
            <v>42104</v>
          </cell>
          <cell r="JB1189"/>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cell r="JB1193"/>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cell r="JB1198"/>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cell r="JB1214"/>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cell r="JB1215"/>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cell r="JB1216"/>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cell r="JB1217"/>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cell r="JB1220"/>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cell r="JB1224"/>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cell r="JB1228"/>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cell r="JB1229"/>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cell r="JB1230"/>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cell r="JB1235"/>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cell r="JB1236"/>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cell r="BV1237" t="str">
            <v>2511 Jensen Ave., Sanger, Ca 93657</v>
          </cell>
          <cell r="JB1237"/>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cell r="JB1252"/>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cell r="JB1253"/>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cell r="JB1256"/>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cell r="JB1263"/>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cell r="JB1267"/>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cell r="JB1268"/>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cell r="JB1287"/>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cell r="JB1288"/>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cell r="JB1289"/>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cell r="JB1290"/>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cell r="JB1291"/>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cell r="JB1293"/>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cell r="JB1295"/>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cell r="JB1296"/>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cell r="JB1297"/>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cell r="JB1298"/>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cell r="JB1300"/>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cell r="JB1301"/>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cell r="JB1305"/>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cell r="JB1314"/>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cell r="JB1315"/>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cell r="JB1316"/>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cell r="JB1317"/>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cell r="JB1318"/>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cell r="JB1322"/>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cell r="JB1323"/>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cell r="JB1325"/>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cell r="JB1332"/>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cell r="JB1340"/>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cell r="JB1348"/>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cell r="BV1350" t="str">
            <v>2175 Grosse Avenue</v>
          </cell>
          <cell r="EI1350">
            <v>41579</v>
          </cell>
          <cell r="EK1350">
            <v>42083</v>
          </cell>
          <cell r="EM1350">
            <v>42138</v>
          </cell>
          <cell r="EQ1350">
            <v>42582</v>
          </cell>
          <cell r="JB1350"/>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cell r="JB1355"/>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cell r="BV1356" t="str">
            <v>1618 Peterson Lane</v>
          </cell>
          <cell r="EI1356">
            <v>42048</v>
          </cell>
          <cell r="EK1356">
            <v>42209</v>
          </cell>
          <cell r="EM1356">
            <v>42277</v>
          </cell>
          <cell r="EY1356">
            <v>42545</v>
          </cell>
          <cell r="JB1356"/>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cell r="EI1359">
            <v>42048</v>
          </cell>
          <cell r="JB1359"/>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cell r="BV1360" t="str">
            <v xml:space="preserve">325 Tesconi </v>
          </cell>
          <cell r="EI1360">
            <v>42048</v>
          </cell>
          <cell r="EY1360">
            <v>42533</v>
          </cell>
          <cell r="JB1360"/>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cell r="EI1366">
            <v>42048</v>
          </cell>
          <cell r="JB1366"/>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cell r="EI1377">
            <v>42272</v>
          </cell>
          <cell r="JB1377"/>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cell r="EI1378">
            <v>42272</v>
          </cell>
          <cell r="JB1378"/>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cell r="BV1381" t="str">
            <v xml:space="preserve">5838 Monte Verde </v>
          </cell>
          <cell r="EI1381">
            <v>42272</v>
          </cell>
          <cell r="EK1381">
            <v>42324</v>
          </cell>
          <cell r="EM1381">
            <v>42356</v>
          </cell>
          <cell r="EQ1381">
            <v>42678</v>
          </cell>
          <cell r="JB1381"/>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cell r="BV1382" t="str">
            <v>325 Tesconi Circle</v>
          </cell>
          <cell r="EI1382">
            <v>42048</v>
          </cell>
          <cell r="EK1382">
            <v>42278</v>
          </cell>
          <cell r="JB1382"/>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cell r="EI1397">
            <v>42272</v>
          </cell>
          <cell r="JB1397"/>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cell r="EI1402">
            <v>42272</v>
          </cell>
          <cell r="JB1402"/>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cell r="JB1406"/>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cell r="JB1418"/>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cell r="JB1422"/>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cell r="BV1430" t="str">
            <v xml:space="preserve"> 449 Dawson Creek Drive </v>
          </cell>
          <cell r="JB1430"/>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cell r="BV1435" t="str">
            <v>3789 Clay Bank Road</v>
          </cell>
          <cell r="JB1435"/>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cell r="JB1453"/>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cell r="JB1454"/>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cell r="JB1455"/>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cell r="JB1458"/>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cell r="JB1459"/>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cell r="JB1460"/>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cell r="JB1461"/>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cell r="JB1463"/>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cell r="JB1465"/>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cell r="JB1466"/>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cell r="JB1467"/>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cell r="JB1469"/>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cell r="JB1471"/>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cell r="JB1478"/>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cell r="JB1484"/>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cell r="JB1485"/>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cell r="BV1489" t="str">
            <v>7767 Balcom Ave</v>
          </cell>
          <cell r="EQ1489">
            <v>40991</v>
          </cell>
          <cell r="JB1489"/>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cell r="JB1490"/>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cell r="JB1491"/>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cell r="JB1495"/>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cell r="JB1500"/>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cell r="JB1501"/>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cell r="JB1503"/>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cell r="JB1506"/>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cell r="JB1508"/>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cell r="JB1510"/>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cell r="JB1513"/>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cell r="JB1514"/>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cell r="JB1515"/>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cell r="JB1516"/>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cell r="BV1517" t="str">
            <v>3851 Howe Road</v>
          </cell>
          <cell r="JB1517"/>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cell r="JB1518"/>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cell r="JB1519"/>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cell r="EI1523">
            <v>42094</v>
          </cell>
          <cell r="JB1523"/>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cell r="JB1525"/>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cell r="BV1527" t="str">
            <v xml:space="preserve">5130 W. 137TH Place </v>
          </cell>
          <cell r="JB1527"/>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cell r="JB1528"/>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cell r="BV1529" t="str">
            <v>3851 Howe Road</v>
          </cell>
          <cell r="JB1529"/>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cell r="JB1530"/>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cell r="JB1531"/>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cell r="JB1532"/>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cell r="JB1533"/>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cell r="JB1537"/>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cell r="JB1541"/>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cell r="BV1542" t="str">
            <v xml:space="preserve">5130 W. 137TH Place </v>
          </cell>
          <cell r="JB1542"/>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cell r="JB1543"/>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cell r="BV1544" t="str">
            <v>3851 Howe Road</v>
          </cell>
          <cell r="JB1544"/>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cell r="JB1551"/>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cell r="JB1552"/>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cell r="JB1553"/>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cell r="BV1554" t="str">
            <v xml:space="preserve">5130 W. 137TH Place </v>
          </cell>
          <cell r="JB1554"/>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cell r="BV1555" t="str">
            <v>3851 Howe Road</v>
          </cell>
          <cell r="JB1555"/>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cell r="JB1556"/>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cell r="JB1557"/>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cell r="JB1560"/>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cell r="JB1565"/>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cell r="JB1568"/>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cell r="JB1569"/>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cell r="JB1570"/>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cell r="BV1573" t="str">
            <v>2177 Las Positas Court, Livermore, CA 94551</v>
          </cell>
          <cell r="JB1573"/>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cell r="JB1594"/>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cell r="BV1595" t="str">
            <v>7137 Amador Valley Boulevard, Dublin, CA 94568</v>
          </cell>
          <cell r="JB1595"/>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cell r="BV1598" t="str">
            <v>3300 Broadway, Oakland, CA 94611</v>
          </cell>
          <cell r="JB1598"/>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cell r="JB1605"/>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cell r="JB1606"/>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cell r="JB1607"/>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cell r="JB1609"/>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cell r="BV1611" t="str">
            <v>5437 Central Avenue #4, Newark, CA 94560</v>
          </cell>
          <cell r="JB1611"/>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cell r="JB1612"/>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cell r="JB1613"/>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cell r="JB1616"/>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cell r="JB1619"/>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cell r="JB1621"/>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cell r="JB1626"/>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cell r="JB1628"/>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cell r="BV1632" t="str">
            <v>2654 Chablis way</v>
          </cell>
          <cell r="JB1632"/>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cell r="BV1637" t="str">
            <v>409 Jackson Street</v>
          </cell>
          <cell r="JB1637"/>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cell r="JB1638"/>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cell r="JB1639"/>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cell r="EI1650">
            <v>42357</v>
          </cell>
          <cell r="JB1650"/>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cell r="JB1672"/>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cell r="JB1682"/>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cell r="JB1687"/>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cell r="JB1688"/>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cell r="BV1689" t="str">
            <v>2308 Banbury Place</v>
          </cell>
          <cell r="JB1689"/>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cell r="JB1706"/>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cell r="JB1707"/>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cell r="JB1708"/>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cell r="JB1709"/>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cell r="JB1710"/>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cell r="JB1711"/>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cell r="JB1712"/>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cell r="JB1715"/>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cell r="JB1716"/>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cell r="JB1717"/>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cell r="JB1719"/>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cell r="JB1720"/>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cell r="JB1721"/>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cell r="JB1722"/>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cell r="JB1723"/>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cell r="JB1725"/>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cell r="JB1727"/>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cell r="JB1728"/>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cell r="JB1729"/>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cell r="JB1730"/>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cell r="JB1731"/>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cell r="JB1732"/>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cell r="JB1733"/>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cell r="JB1734"/>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cell r="JB1745"/>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cell r="JB1746"/>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cell r="JB1751"/>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cell r="JB1763"/>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cell r="BV1764" t="str">
            <v>1231 N. Acacia Street</v>
          </cell>
          <cell r="JB1764"/>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cell r="JB1769"/>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cell r="JB1775"/>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cell r="JB1777"/>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cell r="JB1778"/>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cell r="BV1779" t="str">
            <v>1432 Ramona View Court</v>
          </cell>
          <cell r="JB1779"/>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cell r="BV1780" t="str">
            <v>17106 Garjan Lane</v>
          </cell>
          <cell r="JB1780"/>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cell r="BV1781" t="str">
            <v xml:space="preserve">2915 Duck Pond Lane </v>
          </cell>
          <cell r="JB1781"/>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cell r="BV1782" t="str">
            <v>1404 Ash Street</v>
          </cell>
          <cell r="JB1782"/>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cell r="JB1786"/>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cell r="BV1808" t="str">
            <v>1432 Ramona View Court</v>
          </cell>
          <cell r="JB1808"/>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cell r="BV1809" t="str">
            <v>17106 Garjan Lane</v>
          </cell>
          <cell r="JB1809"/>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cell r="BV1810" t="str">
            <v xml:space="preserve">2915 Duck Pond Lane </v>
          </cell>
          <cell r="JB1810"/>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cell r="BV1811" t="str">
            <v>1404 Ash Street</v>
          </cell>
          <cell r="JB1811"/>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cell r="JB1826"/>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cell r="JB1827"/>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cell r="JB1830"/>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cell r="JB1831"/>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cell r="JB1833"/>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cell r="JB1836"/>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cell r="JB1837"/>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cell r="JB1838"/>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cell r="JB1839"/>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cell r="JB1840"/>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cell r="JB1841"/>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cell r="JB1842"/>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cell r="JB1843"/>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cell r="JB1844"/>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cell r="JB1845"/>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cell r="JB1846"/>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cell r="JB1847"/>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cell r="JB1848"/>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cell r="JB1849"/>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cell r="JB1851"/>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cell r="JB1853"/>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cell r="EY1854">
            <v>40296</v>
          </cell>
          <cell r="JB1854"/>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cell r="JB1855"/>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cell r="EY1858">
            <v>40938</v>
          </cell>
          <cell r="JB1858"/>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cell r="EY1859">
            <v>40908</v>
          </cell>
          <cell r="JB1859"/>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cell r="BV1862" t="str">
            <v>990 S. Dora Street</v>
          </cell>
          <cell r="EI1862">
            <v>41325</v>
          </cell>
          <cell r="EY1862">
            <v>41445</v>
          </cell>
          <cell r="JB1862"/>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cell r="EY1863">
            <v>41624</v>
          </cell>
          <cell r="JB1863"/>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cell r="EY1864">
            <v>41624</v>
          </cell>
          <cell r="JB1864"/>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cell r="EY1865" t="str">
            <v>5/27/14; 6/16/14; 6/2/14</v>
          </cell>
          <cell r="JB1865"/>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cell r="EY1866" t="str">
            <v>6/22/2014; 6/24/2014; 6/23/2014</v>
          </cell>
          <cell r="JB1866"/>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cell r="EY1867" t="str">
            <v>6/27/2014; 6/16/2014; 5/23/2014</v>
          </cell>
          <cell r="JB1867"/>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cell r="JB1870"/>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cell r="EY1873">
            <v>42156</v>
          </cell>
          <cell r="JB1873"/>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cell r="EI1879">
            <v>42261</v>
          </cell>
          <cell r="JB1879"/>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cell r="JB1886"/>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cell r="BV1887" t="str">
            <v>7427 Locke Rd</v>
          </cell>
          <cell r="JB1887"/>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cell r="JB1888"/>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cell r="JB1894"/>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cell r="JB1895"/>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cell r="JB1897"/>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cell r="JB1899"/>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cell r="JB1901"/>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cell r="JB1936"/>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cell r="JB1937"/>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cell r="JB1939"/>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cell r="JB1940"/>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cell r="JB1941"/>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cell r="JB1942"/>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cell r="JB1943"/>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cell r="JB1944"/>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cell r="JB1946"/>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cell r="JB1947"/>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cell r="JB1948"/>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cell r="JB1949"/>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cell r="JB1950"/>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cell r="JB1951"/>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cell r="JB1956"/>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cell r="JB1957"/>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cell r="JB1958"/>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cell r="JB1959"/>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cell r="JB1960"/>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cell r="JB1963"/>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cell r="JB1966"/>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cell r="EI1969">
            <v>42293</v>
          </cell>
          <cell r="JB1969"/>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cell r="EQ1987" t="str">
            <v>X</v>
          </cell>
          <cell r="JB1987"/>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cell r="JB1988"/>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cell r="EQ1989" t="str">
            <v>N/A</v>
          </cell>
          <cell r="JB1989"/>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cell r="JB1993"/>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cell r="BV1999" t="str">
            <v>9903 Paramount Blvd., Downey, CA 90241</v>
          </cell>
          <cell r="EQ1999" t="str">
            <v>N/A</v>
          </cell>
          <cell r="JB1999"/>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cell r="JB2000"/>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cell r="BV2001" t="str">
            <v>9294 Lubec Street</v>
          </cell>
          <cell r="JB2001"/>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cell r="JB2003"/>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cell r="BV2009" t="str">
            <v>2228 Crenshaw Blvd., Los Angeles, CA 90016</v>
          </cell>
          <cell r="EQ2009" t="str">
            <v>N/A</v>
          </cell>
          <cell r="JB2009"/>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cell r="JB2010"/>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cell r="JB2014"/>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cell r="BV2015" t="str">
            <v>9903 Paramount Blvd # 415</v>
          </cell>
          <cell r="EQ2015" t="str">
            <v>N/A</v>
          </cell>
          <cell r="JB2015"/>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cell r="JB2016"/>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cell r="JB2017"/>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cell r="JB2026"/>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cell r="BV2027" t="str">
            <v>8141 Victoria Ave.</v>
          </cell>
          <cell r="EQ2027">
            <v>40845</v>
          </cell>
          <cell r="JB2027"/>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cell r="JB2028"/>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cell r="JB2029"/>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cell r="JB2033"/>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cell r="JB2034"/>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cell r="BV2035" t="str">
            <v xml:space="preserve">5505 S. Garth </v>
          </cell>
          <cell r="JB2035"/>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cell r="JB2036"/>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cell r="JB2037"/>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cell r="BV2039" t="str">
            <v xml:space="preserve">5505 S. Garth </v>
          </cell>
          <cell r="JB2039"/>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cell r="BV2045" t="str">
            <v xml:space="preserve">5505 S. Garth </v>
          </cell>
          <cell r="JB2045"/>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cell r="JB2054"/>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cell r="JB2064"/>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cell r="JB2066"/>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cell r="JB2067"/>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cell r="JB2068"/>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cell r="JB2069"/>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cell r="JB2070"/>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cell r="JB2078"/>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cell r="JB2079"/>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cell r="JB2080"/>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cell r="JB2081"/>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cell r="JB2082"/>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cell r="JB2084"/>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cell r="JB2085"/>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cell r="JB2086"/>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cell r="JB2094"/>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cell r="JB2095"/>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cell r="JB2096"/>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cell r="JB2097"/>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cell r="JB2098"/>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cell r="JB2099"/>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cell r="JB2100"/>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cell r="JB2101"/>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cell r="JB2107"/>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cell r="JB2108"/>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cell r="EY2109">
            <v>40359</v>
          </cell>
          <cell r="JB2109"/>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cell r="EY2110">
            <v>40354</v>
          </cell>
          <cell r="JB2110"/>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cell r="EY2111">
            <v>39959</v>
          </cell>
          <cell r="JB2111"/>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cell r="EY2112">
            <v>40354</v>
          </cell>
          <cell r="JB2112"/>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cell r="JB2113"/>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cell r="EY2114">
            <v>40299</v>
          </cell>
          <cell r="JB2114"/>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cell r="JB2115"/>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cell r="JB2116"/>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cell r="JB2121"/>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cell r="JB2122"/>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cell r="EY2123">
            <v>40722</v>
          </cell>
          <cell r="JB2123"/>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cell r="JB2124"/>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cell r="JB2125"/>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cell r="BV2130" t="str">
            <v>6302 Riverdale St.</v>
          </cell>
          <cell r="EI2130" t="str">
            <v>X</v>
          </cell>
          <cell r="EK2130">
            <v>41883</v>
          </cell>
          <cell r="EM2130" t="str">
            <v>X</v>
          </cell>
          <cell r="EQ2130" t="str">
            <v>X</v>
          </cell>
          <cell r="EY2130">
            <v>41078</v>
          </cell>
          <cell r="JB2130"/>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cell r="JB2131"/>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cell r="EY2132">
            <v>41059</v>
          </cell>
          <cell r="JB2132"/>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cell r="JB2133"/>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cell r="JB2139"/>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cell r="JB2140"/>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cell r="JB2145"/>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cell r="JB2146"/>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cell r="EI2148">
            <v>41768</v>
          </cell>
          <cell r="EY2148">
            <v>41802</v>
          </cell>
          <cell r="JB2148"/>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cell r="EI2156">
            <v>41669</v>
          </cell>
          <cell r="EY2156">
            <v>41805</v>
          </cell>
          <cell r="JB2156"/>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cell r="JB2158"/>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cell r="EI2159">
            <v>42095</v>
          </cell>
          <cell r="EY2159">
            <v>42160</v>
          </cell>
          <cell r="JB2159"/>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cell r="JB2163"/>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cell r="EY2164">
            <v>42160</v>
          </cell>
          <cell r="JB2164"/>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cell r="BV2165" t="str">
            <v>1432 Ramona View Court</v>
          </cell>
          <cell r="JB2165"/>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cell r="BV2166" t="str">
            <v>17106 Garjan Lane</v>
          </cell>
          <cell r="JB2166"/>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cell r="BV2167" t="str">
            <v xml:space="preserve">2915 Duck Pond Lane </v>
          </cell>
          <cell r="JB2167"/>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cell r="BV2168" t="str">
            <v>1404 Ash Street</v>
          </cell>
          <cell r="JB2168"/>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cell r="JB2169"/>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cell r="JB2171"/>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cell r="JB2175"/>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cell r="JB2176"/>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cell r="JB2177"/>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cell r="BV2188" t="str">
            <v>479 Amparo</v>
          </cell>
          <cell r="JB2188"/>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cell r="BV2192" t="str">
            <v>2286 Villa Verde Road</v>
          </cell>
          <cell r="JB2192"/>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cell r="BV2193" t="str">
            <v>1432 Ramona View Court</v>
          </cell>
          <cell r="JB2193"/>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cell r="BV2194" t="str">
            <v>17106 Garjan Lane</v>
          </cell>
          <cell r="JB2194"/>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cell r="BV2195" t="str">
            <v xml:space="preserve">2915 Duck Pond Lane </v>
          </cell>
          <cell r="JB2195"/>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cell r="BV2196" t="str">
            <v>1404 Ash Street</v>
          </cell>
          <cell r="JB2196"/>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cell r="JB2207"/>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cell r="JB2208"/>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cell r="EQ2210" t="str">
            <v>N/A</v>
          </cell>
          <cell r="JB2210"/>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cell r="EQ2211" t="str">
            <v>N/A</v>
          </cell>
          <cell r="JB2211"/>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cell r="JB2213"/>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cell r="JB2214"/>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cell r="JB2215"/>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cell r="EQ2217" t="str">
            <v>X</v>
          </cell>
          <cell r="JB2217"/>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cell r="EQ2219" t="str">
            <v>N/A</v>
          </cell>
          <cell r="JB2219"/>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cell r="JB2221"/>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cell r="EQ2223" t="str">
            <v>N/A</v>
          </cell>
          <cell r="JB2223"/>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cell r="JB2225"/>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cell r="EQ2228">
            <v>40811</v>
          </cell>
          <cell r="JB2228"/>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cell r="JB2235"/>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cell r="JB2241"/>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cell r="JB2254"/>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cell r="BV2255" t="str">
            <v>1412 E. Covina Hills Rd</v>
          </cell>
          <cell r="JB2255"/>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cell r="BV2256" t="str">
            <v>1532 E. San Bernardino Ave., Building B</v>
          </cell>
          <cell r="EI2256">
            <v>41794</v>
          </cell>
          <cell r="EK2256" t="str">
            <v>N/A</v>
          </cell>
          <cell r="EM2256">
            <v>42095</v>
          </cell>
          <cell r="EQ2256">
            <v>42338</v>
          </cell>
          <cell r="EY2256">
            <v>42478</v>
          </cell>
          <cell r="JB2256"/>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cell r="BV2257" t="str">
            <v>858 S. Oak Park Rd, Ste 100</v>
          </cell>
          <cell r="EI2257">
            <v>41645</v>
          </cell>
          <cell r="EK2257" t="str">
            <v>N/A</v>
          </cell>
          <cell r="EM2257" t="str">
            <v>N/A</v>
          </cell>
          <cell r="EQ2257" t="str">
            <v>N/A</v>
          </cell>
          <cell r="EY2257">
            <v>41852</v>
          </cell>
          <cell r="JB2257"/>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cell r="JB2258"/>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cell r="EQ2260" t="str">
            <v>N/A</v>
          </cell>
          <cell r="JB2260"/>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cell r="BV2267" t="str">
            <v>1027 Novarro St.</v>
          </cell>
          <cell r="EI2267">
            <v>41925</v>
          </cell>
          <cell r="EK2267">
            <v>42107</v>
          </cell>
          <cell r="EM2267">
            <v>42146</v>
          </cell>
          <cell r="EQ2267">
            <v>42522</v>
          </cell>
          <cell r="EY2267">
            <v>42548</v>
          </cell>
          <cell r="JB2267"/>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cell r="EI2270">
            <v>42024</v>
          </cell>
          <cell r="EY2270">
            <v>42128</v>
          </cell>
          <cell r="JB2270"/>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cell r="JB2271"/>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cell r="JB2273"/>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cell r="JB2274"/>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cell r="BV2275" t="str">
            <v>12052 Conference St</v>
          </cell>
          <cell r="JB2275"/>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cell r="BV2276" t="str">
            <v>2441 Cameron Ave</v>
          </cell>
          <cell r="JB2276"/>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cell r="BV2277" t="str">
            <v>1432 Ramona View Court</v>
          </cell>
          <cell r="JB2277"/>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cell r="BV2278" t="str">
            <v>17106 Garjan Lane</v>
          </cell>
          <cell r="JB2278"/>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cell r="BV2279" t="str">
            <v xml:space="preserve">2915 Duck Pond Lane </v>
          </cell>
          <cell r="JB2279"/>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cell r="BV2280" t="str">
            <v>1404 Ash Street</v>
          </cell>
          <cell r="JB2280"/>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cell r="BV2284" t="str">
            <v>431 Ferrero Lane</v>
          </cell>
          <cell r="JB2284"/>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cell r="JB2285"/>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cell r="JB2286"/>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cell r="BV2287" t="str">
            <v>12052 Conference St</v>
          </cell>
          <cell r="JB2287"/>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cell r="BV2298" t="str">
            <v>431 Ferrero Lane</v>
          </cell>
          <cell r="JB2298"/>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cell r="BV2299" t="str">
            <v>2441 Cameron Ave</v>
          </cell>
          <cell r="JB2299"/>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cell r="BV2300" t="str">
            <v>1432 Ramona View Court</v>
          </cell>
          <cell r="JB2300"/>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cell r="BV2301" t="str">
            <v>17106 Garjan Lane</v>
          </cell>
          <cell r="JB2301"/>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cell r="BV2302" t="str">
            <v xml:space="preserve">2915 Duck Pond Lane </v>
          </cell>
          <cell r="JB2302"/>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cell r="BV2303" t="str">
            <v>1404 Ash Street</v>
          </cell>
          <cell r="JB2303"/>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cell r="JB2304"/>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cell r="JB2311"/>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cell r="JB2317"/>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cell r="JB2318"/>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cell r="JB2321"/>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cell r="JB2322"/>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cell r="JB2323"/>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cell r="JB2324"/>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cell r="JB2328"/>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cell r="JB2329"/>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cell r="JB2331"/>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cell r="JB2333"/>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cell r="JB2334"/>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cell r="JB2335"/>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cell r="JB2336"/>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cell r="JB2337"/>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cell r="JB2340"/>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cell r="JB2341"/>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cell r="JB2342"/>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cell r="JB2343"/>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cell r="JB2344"/>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cell r="JB2345"/>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cell r="JB2346"/>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cell r="EM2354">
            <v>40761</v>
          </cell>
          <cell r="JB2354"/>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cell r="JB2355"/>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cell r="JB2356"/>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cell r="JB2358"/>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cell r="JB2361"/>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cell r="JB2362"/>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cell r="JB2363"/>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cell r="JB2364"/>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cell r="JB2365"/>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cell r="JB2366"/>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cell r="EI2367" t="str">
            <v>X</v>
          </cell>
          <cell r="EK2367" t="str">
            <v>X</v>
          </cell>
          <cell r="EM2367" t="str">
            <v>X</v>
          </cell>
          <cell r="EQ2367" t="str">
            <v>X</v>
          </cell>
          <cell r="EY2367" t="str">
            <v>X</v>
          </cell>
          <cell r="JB2367"/>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cell r="JB2370"/>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cell r="JB2371"/>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cell r="JB2372"/>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cell r="JB2373"/>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cell r="JB2374"/>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cell r="JB2375"/>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cell r="JB2376"/>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cell r="JB2378"/>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cell r="EI2380">
            <v>41029</v>
          </cell>
          <cell r="JB2380"/>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cell r="JB2381"/>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cell r="JB2382"/>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cell r="JB2384"/>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cell r="BV2388" t="str">
            <v>2119 Lopez Dr Arroyo Grande</v>
          </cell>
          <cell r="JB2388"/>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cell r="BV2395" t="str">
            <v>3851 Howe Road</v>
          </cell>
          <cell r="JB2395"/>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cell r="JB2396"/>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cell r="JB2402"/>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cell r="JB2404"/>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cell r="JB2406"/>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cell r="JB2407"/>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cell r="JB2408"/>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cell r="JB2410"/>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cell r="BV2413" t="str">
            <v>3851 Howe Road</v>
          </cell>
          <cell r="JB2413"/>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cell r="BV2414" t="str">
            <v>1017 La Serenata Way</v>
          </cell>
          <cell r="JB2414"/>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cell r="BV2415" t="str">
            <v>3851 Howe Road</v>
          </cell>
          <cell r="JB2415"/>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cell r="JB2420"/>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cell r="EQ2436" t="str">
            <v>N/A</v>
          </cell>
          <cell r="JB2436"/>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cell r="JB2439"/>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cell r="BV2441" t="str">
            <v>30987 E. State Route 120</v>
          </cell>
          <cell r="EQ2441" t="str">
            <v>X</v>
          </cell>
          <cell r="JB2441"/>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cell r="JB2444"/>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cell r="JB2445"/>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cell r="JB2450"/>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cell r="JB2451"/>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cell r="JB2452"/>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cell r="JB2453"/>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cell r="EQ2454" t="str">
            <v>N/A</v>
          </cell>
          <cell r="JB2454"/>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cell r="JB2455"/>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cell r="JB2456"/>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cell r="JB2458"/>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cell r="EQ2460" t="str">
            <v>N/A</v>
          </cell>
          <cell r="JB2460"/>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cell r="BV2461" t="str">
            <v>10475 Almanor Circle</v>
          </cell>
          <cell r="EQ2461" t="str">
            <v>N/A</v>
          </cell>
          <cell r="JB2461"/>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cell r="JB2462"/>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cell r="JB2463"/>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cell r="JB2467"/>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cell r="JB2469"/>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cell r="JB2470"/>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cell r="EQ2472" t="str">
            <v>X</v>
          </cell>
          <cell r="JB2472"/>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cell r="JB2473"/>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cell r="BV2474" t="str">
            <v>1217 J Street</v>
          </cell>
          <cell r="EQ2474" t="str">
            <v>X</v>
          </cell>
          <cell r="JB2474"/>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cell r="EQ2475" t="str">
            <v>X</v>
          </cell>
          <cell r="JB2475"/>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cell r="JB2481"/>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cell r="JB2482"/>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cell r="JB2483"/>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cell r="JB2485"/>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cell r="BV2489" t="str">
            <v xml:space="preserve">2800 Paulson Rd, </v>
          </cell>
          <cell r="JB2489"/>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cell r="JB2495"/>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cell r="BV2508" t="str">
            <v xml:space="preserve"> 13326 Hawthorne Blvd.</v>
          </cell>
          <cell r="EQ2508" t="str">
            <v>X</v>
          </cell>
          <cell r="JB2508"/>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cell r="EQ2513" t="str">
            <v>N/A</v>
          </cell>
          <cell r="JB2513"/>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cell r="EQ2514" t="str">
            <v>N/A</v>
          </cell>
          <cell r="JB2514"/>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cell r="BV2516" t="str">
            <v xml:space="preserve"> 3827 W. Rosecrans Ave.</v>
          </cell>
          <cell r="EQ2516" t="str">
            <v>X</v>
          </cell>
          <cell r="JB2516"/>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cell r="JB2519"/>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cell r="JB2522"/>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cell r="EQ2524" t="str">
            <v>N/A</v>
          </cell>
          <cell r="JB2524"/>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cell r="JB2525"/>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cell r="EQ2526" t="str">
            <v>N/A</v>
          </cell>
          <cell r="JB2526"/>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cell r="JB2528"/>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cell r="EQ2531" t="str">
            <v>N/A</v>
          </cell>
          <cell r="JB2531"/>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cell r="JB2533"/>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cell r="JB2534"/>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cell r="EQ2535" t="str">
            <v>N/A</v>
          </cell>
          <cell r="JB2535"/>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cell r="EQ2542" t="str">
            <v>X</v>
          </cell>
          <cell r="JB2542"/>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cell r="JB2544"/>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cell r="JB2545"/>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cell r="JB2546"/>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cell r="JB2547"/>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cell r="JB2548"/>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cell r="BV2553" t="str">
            <v xml:space="preserve"> 11144 Washington Blvd. </v>
          </cell>
          <cell r="EQ2553" t="str">
            <v>X</v>
          </cell>
          <cell r="JB2553"/>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cell r="EQ2554" t="str">
            <v>X</v>
          </cell>
          <cell r="JB2554"/>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cell r="JB2555"/>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cell r="JB2556"/>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cell r="JB2557"/>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cell r="JB2561"/>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cell r="JB2565"/>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cell r="JB2566"/>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cell r="JB2567"/>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cell r="JB2568"/>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cell r="EQ2570" t="str">
            <v>N/A</v>
          </cell>
          <cell r="JB2570"/>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cell r="JB2573"/>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cell r="EQ2574" t="str">
            <v>N/A</v>
          </cell>
          <cell r="JB2574"/>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cell r="JB2576"/>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cell r="JB2578"/>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cell r="JB2580"/>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cell r="JB2581"/>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cell r="JB2583"/>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cell r="JB2591"/>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cell r="JB2593"/>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cell r="JB2594"/>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cell r="JB2595"/>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cell r="JB2596"/>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cell r="JB2598"/>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cell r="BV2599" t="str">
            <v>3851 Howe Road</v>
          </cell>
          <cell r="JB2599"/>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cell r="JB2600"/>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cell r="JB2601"/>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cell r="JB2610"/>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cell r="JB2612"/>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cell r="BV2613" t="str">
            <v>3851 Howe Road</v>
          </cell>
          <cell r="JB2613"/>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cell r="JB2614"/>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cell r="JB2616"/>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cell r="JB2618"/>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cell r="JB2620"/>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cell r="BV2621" t="str">
            <v>9133 La Cienega Blvd. 270</v>
          </cell>
          <cell r="EI2621">
            <v>42543</v>
          </cell>
          <cell r="JB2621"/>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cell r="JB2623"/>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cell r="JB2624"/>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cell r="JB2625"/>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cell r="JB2626"/>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cell r="JB2627"/>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cell r="JB2631"/>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cell r="JB2635"/>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cell r="BV2636" t="str">
            <v>3851 Howe Road</v>
          </cell>
          <cell r="JB2636"/>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cell r="JB2637"/>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cell r="JB2638"/>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cell r="JB2648"/>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pageSetUpPr fitToPage="1"/>
  </sheetPr>
  <dimension ref="A1:XEK99"/>
  <sheetViews>
    <sheetView showGridLines="0" tabSelected="1" view="pageBreakPreview" zoomScale="80" zoomScaleNormal="80" zoomScaleSheetLayoutView="80" zoomScalePageLayoutView="115" workbookViewId="0">
      <selection activeCell="L1" sqref="L1"/>
    </sheetView>
  </sheetViews>
  <sheetFormatPr defaultRowHeight="15.75" x14ac:dyDescent="0.25"/>
  <cols>
    <col min="1" max="1" width="33.85546875" style="8" customWidth="1"/>
    <col min="2" max="2" width="0.7109375" style="8" customWidth="1"/>
    <col min="3" max="3" width="22.85546875" style="8" customWidth="1"/>
    <col min="4" max="4" width="22.85546875" style="36" customWidth="1"/>
    <col min="5" max="5" width="24.28515625" style="36" customWidth="1"/>
    <col min="6" max="6" width="0.7109375" style="8" customWidth="1"/>
    <col min="7" max="7" width="22.85546875" style="8" customWidth="1"/>
    <col min="8" max="8" width="22.85546875" style="36" customWidth="1"/>
    <col min="9" max="9" width="0.5703125" style="8" customWidth="1"/>
    <col min="10" max="10" width="22.85546875" style="8" customWidth="1"/>
    <col min="11" max="11" width="6.5703125" style="36" customWidth="1"/>
    <col min="12" max="16384" width="9.140625" style="8"/>
  </cols>
  <sheetData>
    <row r="1" spans="1:11" s="1" customFormat="1" ht="44.25" customHeight="1" x14ac:dyDescent="0.25">
      <c r="A1" s="73" t="s">
        <v>33</v>
      </c>
      <c r="B1" s="74"/>
      <c r="C1" s="74"/>
      <c r="D1" s="74"/>
      <c r="E1" s="74"/>
      <c r="F1" s="74"/>
      <c r="G1" s="74"/>
      <c r="H1" s="74"/>
      <c r="I1" s="74"/>
      <c r="J1" s="75"/>
    </row>
    <row r="2" spans="1:11" s="2" customFormat="1" ht="15.75" customHeight="1" x14ac:dyDescent="0.25">
      <c r="A2" s="76" t="s">
        <v>48</v>
      </c>
      <c r="B2" s="77"/>
      <c r="C2" s="77"/>
      <c r="D2" s="77"/>
      <c r="E2" s="77"/>
      <c r="F2" s="77"/>
      <c r="G2" s="77"/>
      <c r="H2" s="77"/>
      <c r="I2" s="77"/>
      <c r="J2" s="78"/>
    </row>
    <row r="3" spans="1:11" s="2" customFormat="1" ht="12" x14ac:dyDescent="0.2">
      <c r="A3" s="45"/>
      <c r="B3" s="45"/>
      <c r="C3" s="45"/>
      <c r="D3" s="45"/>
      <c r="E3" s="45"/>
      <c r="F3" s="45"/>
      <c r="G3" s="45"/>
      <c r="H3" s="45"/>
      <c r="I3" s="45"/>
      <c r="J3" s="45"/>
    </row>
    <row r="4" spans="1:11" s="1" customFormat="1" x14ac:dyDescent="0.25">
      <c r="A4" s="79" t="s">
        <v>0</v>
      </c>
      <c r="B4" s="79"/>
      <c r="C4" s="79"/>
      <c r="D4" s="79"/>
      <c r="E4" s="79"/>
      <c r="F4" s="79"/>
      <c r="G4" s="79"/>
      <c r="H4" s="79"/>
      <c r="I4" s="79"/>
      <c r="J4" s="79"/>
    </row>
    <row r="5" spans="1:11" s="2" customFormat="1" ht="15" customHeight="1" x14ac:dyDescent="0.35">
      <c r="A5" s="38"/>
      <c r="B5" s="38"/>
      <c r="C5" s="38"/>
      <c r="D5" s="38"/>
      <c r="E5" s="40"/>
      <c r="F5" s="38"/>
      <c r="G5" s="38"/>
      <c r="H5" s="38"/>
      <c r="I5" s="38"/>
      <c r="J5" s="38"/>
    </row>
    <row r="6" spans="1:11" s="1" customFormat="1" ht="15.75" customHeight="1" x14ac:dyDescent="0.25">
      <c r="A6" s="80" t="s">
        <v>1</v>
      </c>
      <c r="B6" s="80"/>
      <c r="C6" s="80"/>
      <c r="D6" s="80"/>
      <c r="E6" s="80"/>
      <c r="F6" s="80"/>
      <c r="G6" s="80"/>
      <c r="H6" s="80"/>
      <c r="I6" s="80"/>
      <c r="J6" s="80"/>
    </row>
    <row r="7" spans="1:11" s="4" customFormat="1" ht="12.75" x14ac:dyDescent="0.2">
      <c r="A7" s="3"/>
      <c r="B7" s="3"/>
      <c r="C7" s="3"/>
      <c r="D7" s="3"/>
      <c r="E7" s="3"/>
      <c r="F7" s="3"/>
      <c r="G7" s="3"/>
      <c r="H7" s="3"/>
      <c r="I7" s="3"/>
      <c r="J7" s="3"/>
    </row>
    <row r="8" spans="1:11" s="1" customFormat="1" ht="20.100000000000001" customHeight="1" x14ac:dyDescent="0.25">
      <c r="A8" s="81" t="s">
        <v>2</v>
      </c>
      <c r="B8" s="5"/>
      <c r="C8" s="68" t="s">
        <v>36</v>
      </c>
      <c r="D8" s="69"/>
      <c r="E8" s="70"/>
      <c r="F8" s="5"/>
      <c r="G8" s="71" t="s">
        <v>46</v>
      </c>
      <c r="H8" s="72"/>
      <c r="I8" s="5"/>
      <c r="J8" s="51" t="s">
        <v>47</v>
      </c>
    </row>
    <row r="9" spans="1:11" ht="33" customHeight="1" x14ac:dyDescent="0.25">
      <c r="A9" s="81"/>
      <c r="B9" s="6"/>
      <c r="C9" s="63" t="s">
        <v>43</v>
      </c>
      <c r="D9" s="63" t="s">
        <v>49</v>
      </c>
      <c r="E9" s="63" t="s">
        <v>35</v>
      </c>
      <c r="F9" s="7"/>
      <c r="G9" s="63" t="s">
        <v>3</v>
      </c>
      <c r="H9" s="63" t="s">
        <v>4</v>
      </c>
      <c r="I9" s="7"/>
      <c r="J9" s="63" t="s">
        <v>3</v>
      </c>
      <c r="K9" s="8"/>
    </row>
    <row r="10" spans="1:11" ht="33" customHeight="1" x14ac:dyDescent="0.25">
      <c r="A10" s="81"/>
      <c r="B10" s="6"/>
      <c r="C10" s="63"/>
      <c r="D10" s="63"/>
      <c r="E10" s="63"/>
      <c r="F10" s="7"/>
      <c r="G10" s="63"/>
      <c r="H10" s="63"/>
      <c r="I10" s="7"/>
      <c r="J10" s="63"/>
      <c r="K10" s="8"/>
    </row>
    <row r="11" spans="1:11" ht="20.100000000000001" customHeight="1" x14ac:dyDescent="0.25">
      <c r="A11" s="55" t="s">
        <v>37</v>
      </c>
      <c r="B11" s="9"/>
      <c r="C11" s="56">
        <f>C41</f>
        <v>83</v>
      </c>
      <c r="D11" s="10">
        <f>D41</f>
        <v>9</v>
      </c>
      <c r="E11" s="11">
        <f>E41</f>
        <v>74</v>
      </c>
      <c r="F11" s="7"/>
      <c r="G11" s="10">
        <f>G41</f>
        <v>5</v>
      </c>
      <c r="H11" s="10">
        <f>H41</f>
        <v>4</v>
      </c>
      <c r="I11" s="7"/>
      <c r="J11" s="10">
        <f>J41</f>
        <v>4</v>
      </c>
      <c r="K11" s="8"/>
    </row>
    <row r="12" spans="1:11" ht="20.100000000000001" customHeight="1" x14ac:dyDescent="0.25">
      <c r="A12" s="43" t="s">
        <v>5</v>
      </c>
      <c r="B12" s="9"/>
      <c r="C12" s="57">
        <f>C72</f>
        <v>55</v>
      </c>
      <c r="D12" s="12">
        <f>D72</f>
        <v>5</v>
      </c>
      <c r="E12" s="13">
        <f>E72</f>
        <v>50</v>
      </c>
      <c r="F12" s="7"/>
      <c r="G12" s="12">
        <f>G72</f>
        <v>2</v>
      </c>
      <c r="H12" s="12">
        <f>H72</f>
        <v>0</v>
      </c>
      <c r="I12" s="7"/>
      <c r="J12" s="12">
        <f>J72</f>
        <v>4</v>
      </c>
      <c r="K12" s="8"/>
    </row>
    <row r="13" spans="1:11" ht="20.100000000000001" customHeight="1" x14ac:dyDescent="0.25">
      <c r="A13" s="44" t="s">
        <v>6</v>
      </c>
      <c r="B13" s="9"/>
      <c r="C13" s="56">
        <f>C94</f>
        <v>83</v>
      </c>
      <c r="D13" s="14">
        <f>D94</f>
        <v>36</v>
      </c>
      <c r="E13" s="11">
        <f>E94</f>
        <v>47</v>
      </c>
      <c r="F13" s="7"/>
      <c r="G13" s="10">
        <f>G94</f>
        <v>15</v>
      </c>
      <c r="H13" s="10">
        <f>H94</f>
        <v>8</v>
      </c>
      <c r="I13" s="7"/>
      <c r="J13" s="10">
        <f>J94</f>
        <v>20</v>
      </c>
      <c r="K13" s="8"/>
    </row>
    <row r="14" spans="1:11" ht="20.100000000000001" customHeight="1" x14ac:dyDescent="0.25">
      <c r="A14" s="15" t="s">
        <v>26</v>
      </c>
      <c r="B14" s="16"/>
      <c r="C14" s="17">
        <f>SUM(C11:C13)</f>
        <v>221</v>
      </c>
      <c r="D14" s="17">
        <f>SUM(D11:D13)</f>
        <v>50</v>
      </c>
      <c r="E14" s="18">
        <f>SUM(E11:E13)</f>
        <v>171</v>
      </c>
      <c r="F14" s="19"/>
      <c r="G14" s="17">
        <f>SUM(G11:G13)</f>
        <v>22</v>
      </c>
      <c r="H14" s="17">
        <f>SUM(H11:H13)</f>
        <v>12</v>
      </c>
      <c r="I14" s="19"/>
      <c r="J14" s="17">
        <f>SUM(J11:J13)</f>
        <v>28</v>
      </c>
      <c r="K14" s="8"/>
    </row>
    <row r="15" spans="1:11" s="21" customFormat="1" ht="15" x14ac:dyDescent="0.25">
      <c r="A15" s="47" t="s">
        <v>7</v>
      </c>
      <c r="B15" s="47"/>
      <c r="C15" s="47"/>
      <c r="D15" s="47"/>
      <c r="E15" s="47"/>
      <c r="F15" s="47"/>
      <c r="G15" s="47"/>
      <c r="H15" s="47"/>
      <c r="I15" s="47"/>
      <c r="J15" s="47"/>
      <c r="K15" s="20"/>
    </row>
    <row r="16" spans="1:11" s="21" customFormat="1" ht="15" x14ac:dyDescent="0.25">
      <c r="A16" s="48" t="s">
        <v>39</v>
      </c>
      <c r="B16" s="37"/>
      <c r="C16" s="37"/>
      <c r="D16" s="37"/>
      <c r="E16" s="37"/>
      <c r="F16" s="37"/>
      <c r="G16" s="37"/>
      <c r="H16" s="37"/>
      <c r="I16" s="37"/>
      <c r="J16" s="37"/>
      <c r="K16" s="20"/>
    </row>
    <row r="17" spans="1:11" s="21" customFormat="1" ht="15" x14ac:dyDescent="0.25">
      <c r="A17" s="48"/>
      <c r="B17" s="48"/>
      <c r="C17" s="48"/>
      <c r="D17" s="48"/>
      <c r="E17" s="48"/>
      <c r="F17" s="48"/>
      <c r="G17" s="48"/>
      <c r="H17" s="48"/>
      <c r="I17" s="48"/>
      <c r="J17" s="48"/>
      <c r="K17" s="22"/>
    </row>
    <row r="18" spans="1:11" s="21" customFormat="1" ht="15" x14ac:dyDescent="0.25">
      <c r="A18" s="37"/>
      <c r="B18" s="37"/>
      <c r="C18" s="37"/>
      <c r="D18" s="37"/>
      <c r="E18" s="37"/>
      <c r="F18" s="37"/>
      <c r="G18" s="37"/>
      <c r="H18" s="37"/>
      <c r="I18" s="37"/>
      <c r="J18" s="37"/>
      <c r="K18" s="22"/>
    </row>
    <row r="19" spans="1:11" ht="15.75" customHeight="1" x14ac:dyDescent="0.25">
      <c r="A19" s="80" t="s">
        <v>8</v>
      </c>
      <c r="B19" s="80"/>
      <c r="C19" s="80"/>
      <c r="D19" s="80"/>
      <c r="E19" s="80"/>
      <c r="F19" s="80"/>
      <c r="G19" s="80"/>
      <c r="H19" s="80"/>
      <c r="I19" s="80"/>
      <c r="J19" s="80"/>
      <c r="K19" s="23"/>
    </row>
    <row r="20" spans="1:11" s="27" customFormat="1" ht="15" x14ac:dyDescent="0.25">
      <c r="A20" s="26" t="s">
        <v>50</v>
      </c>
      <c r="B20" s="26"/>
      <c r="C20" s="26"/>
      <c r="D20" s="26"/>
      <c r="E20" s="26"/>
      <c r="F20" s="26"/>
      <c r="G20" s="26"/>
      <c r="H20" s="26"/>
      <c r="I20" s="26"/>
      <c r="J20" s="26"/>
      <c r="K20" s="26"/>
    </row>
    <row r="21" spans="1:11" s="25" customFormat="1" ht="12.75" x14ac:dyDescent="0.2">
      <c r="A21" s="24"/>
      <c r="B21" s="24"/>
      <c r="C21" s="24"/>
      <c r="D21" s="24"/>
      <c r="E21" s="24"/>
      <c r="F21" s="24"/>
      <c r="G21" s="24"/>
      <c r="H21" s="24"/>
      <c r="I21" s="24"/>
      <c r="J21" s="24"/>
      <c r="K21" s="24"/>
    </row>
    <row r="22" spans="1:11" s="27" customFormat="1" ht="32.25" customHeight="1" x14ac:dyDescent="0.25">
      <c r="A22" s="82" t="s">
        <v>51</v>
      </c>
      <c r="B22" s="82"/>
      <c r="C22" s="82"/>
      <c r="D22" s="82"/>
      <c r="E22" s="82"/>
      <c r="F22" s="82"/>
      <c r="G22" s="82"/>
      <c r="H22" s="82"/>
      <c r="I22" s="82"/>
      <c r="J22" s="82"/>
      <c r="K22" s="28"/>
    </row>
    <row r="23" spans="1:11" s="1" customFormat="1" ht="20.100000000000001" customHeight="1" x14ac:dyDescent="0.25">
      <c r="A23" s="67" t="s">
        <v>9</v>
      </c>
      <c r="B23" s="5"/>
      <c r="C23" s="68" t="s">
        <v>36</v>
      </c>
      <c r="D23" s="69"/>
      <c r="E23" s="70"/>
      <c r="F23" s="5"/>
      <c r="G23" s="71" t="s">
        <v>46</v>
      </c>
      <c r="H23" s="72"/>
      <c r="I23" s="5"/>
      <c r="J23" s="51" t="s">
        <v>47</v>
      </c>
    </row>
    <row r="24" spans="1:11" ht="33" customHeight="1" x14ac:dyDescent="0.25">
      <c r="A24" s="67"/>
      <c r="B24" s="6"/>
      <c r="C24" s="63" t="s">
        <v>44</v>
      </c>
      <c r="D24" s="63" t="s">
        <v>49</v>
      </c>
      <c r="E24" s="63" t="s">
        <v>35</v>
      </c>
      <c r="F24" s="7"/>
      <c r="G24" s="63" t="s">
        <v>3</v>
      </c>
      <c r="H24" s="63" t="s">
        <v>4</v>
      </c>
      <c r="I24" s="7"/>
      <c r="J24" s="63" t="s">
        <v>3</v>
      </c>
      <c r="K24" s="8"/>
    </row>
    <row r="25" spans="1:11" ht="12.75" customHeight="1" x14ac:dyDescent="0.25">
      <c r="A25" s="67"/>
      <c r="B25" s="6"/>
      <c r="C25" s="63"/>
      <c r="D25" s="63"/>
      <c r="E25" s="63"/>
      <c r="F25" s="7"/>
      <c r="G25" s="63"/>
      <c r="H25" s="63"/>
      <c r="I25" s="7"/>
      <c r="J25" s="63"/>
      <c r="K25" s="8"/>
    </row>
    <row r="26" spans="1:11" ht="20.100000000000001" customHeight="1" x14ac:dyDescent="0.25">
      <c r="A26" s="41" t="s">
        <v>10</v>
      </c>
      <c r="B26" s="9"/>
      <c r="C26" s="58" t="s">
        <v>40</v>
      </c>
      <c r="D26" s="29">
        <v>0</v>
      </c>
      <c r="E26" s="13" t="s">
        <v>40</v>
      </c>
      <c r="F26" s="7"/>
      <c r="G26" s="29">
        <v>0</v>
      </c>
      <c r="H26" s="29">
        <v>0</v>
      </c>
      <c r="I26" s="7"/>
      <c r="J26" s="29">
        <v>0</v>
      </c>
      <c r="K26" s="54"/>
    </row>
    <row r="27" spans="1:11" ht="20.100000000000001" customHeight="1" x14ac:dyDescent="0.25">
      <c r="A27" s="49" t="s">
        <v>11</v>
      </c>
      <c r="B27" s="9"/>
      <c r="C27" s="59" t="s">
        <v>40</v>
      </c>
      <c r="D27" s="30">
        <v>0</v>
      </c>
      <c r="E27" s="11" t="s">
        <v>40</v>
      </c>
      <c r="F27" s="7"/>
      <c r="G27" s="30">
        <v>0</v>
      </c>
      <c r="H27" s="30">
        <v>0</v>
      </c>
      <c r="I27" s="7"/>
      <c r="J27" s="30">
        <v>1</v>
      </c>
      <c r="K27" s="8"/>
    </row>
    <row r="28" spans="1:11" ht="20.100000000000001" customHeight="1" x14ac:dyDescent="0.25">
      <c r="A28" s="50" t="s">
        <v>38</v>
      </c>
      <c r="B28" s="9"/>
      <c r="C28" s="58" t="s">
        <v>40</v>
      </c>
      <c r="D28" s="29">
        <v>0</v>
      </c>
      <c r="E28" s="13" t="s">
        <v>40</v>
      </c>
      <c r="F28" s="7"/>
      <c r="G28" s="29">
        <v>0</v>
      </c>
      <c r="H28" s="29">
        <v>0</v>
      </c>
      <c r="I28" s="7"/>
      <c r="J28" s="29">
        <v>0</v>
      </c>
      <c r="K28" s="8"/>
    </row>
    <row r="29" spans="1:11" ht="20.100000000000001" customHeight="1" x14ac:dyDescent="0.25">
      <c r="A29" s="49" t="s">
        <v>29</v>
      </c>
      <c r="B29" s="9"/>
      <c r="C29" s="60" t="s">
        <v>40</v>
      </c>
      <c r="D29" s="30">
        <v>0</v>
      </c>
      <c r="E29" s="32" t="s">
        <v>40</v>
      </c>
      <c r="F29" s="7"/>
      <c r="G29" s="14">
        <v>0</v>
      </c>
      <c r="H29" s="14">
        <v>0</v>
      </c>
      <c r="I29" s="7"/>
      <c r="J29" s="14">
        <v>0</v>
      </c>
      <c r="K29" s="8"/>
    </row>
    <row r="30" spans="1:11" ht="20.100000000000001" customHeight="1" x14ac:dyDescent="0.25">
      <c r="A30" s="50" t="s">
        <v>28</v>
      </c>
      <c r="B30" s="9"/>
      <c r="C30" s="58" t="s">
        <v>40</v>
      </c>
      <c r="D30" s="29">
        <v>1</v>
      </c>
      <c r="E30" s="13" t="s">
        <v>40</v>
      </c>
      <c r="F30" s="7"/>
      <c r="G30" s="29">
        <v>0</v>
      </c>
      <c r="H30" s="29">
        <v>0</v>
      </c>
      <c r="I30" s="7"/>
      <c r="J30" s="29">
        <v>0</v>
      </c>
      <c r="K30" s="8"/>
    </row>
    <row r="31" spans="1:11" ht="20.100000000000001" customHeight="1" x14ac:dyDescent="0.25">
      <c r="A31" s="42" t="s">
        <v>12</v>
      </c>
      <c r="B31" s="9"/>
      <c r="C31" s="59" t="s">
        <v>40</v>
      </c>
      <c r="D31" s="30">
        <v>0</v>
      </c>
      <c r="E31" s="11" t="s">
        <v>40</v>
      </c>
      <c r="F31" s="7"/>
      <c r="G31" s="30">
        <v>0</v>
      </c>
      <c r="H31" s="30">
        <v>0</v>
      </c>
      <c r="I31" s="7"/>
      <c r="J31" s="30">
        <v>0</v>
      </c>
      <c r="K31" s="8"/>
    </row>
    <row r="32" spans="1:11" ht="20.100000000000001" customHeight="1" x14ac:dyDescent="0.25">
      <c r="A32" s="41" t="s">
        <v>13</v>
      </c>
      <c r="B32" s="9"/>
      <c r="C32" s="58" t="s">
        <v>40</v>
      </c>
      <c r="D32" s="29">
        <v>1</v>
      </c>
      <c r="E32" s="13" t="s">
        <v>40</v>
      </c>
      <c r="F32" s="7"/>
      <c r="G32" s="29">
        <v>0</v>
      </c>
      <c r="H32" s="29">
        <v>0</v>
      </c>
      <c r="I32" s="7"/>
      <c r="J32" s="29">
        <v>0</v>
      </c>
      <c r="K32" s="8"/>
    </row>
    <row r="33" spans="1:16365" ht="20.100000000000001" customHeight="1" x14ac:dyDescent="0.25">
      <c r="A33" s="49" t="s">
        <v>31</v>
      </c>
      <c r="B33" s="9"/>
      <c r="C33" s="59" t="s">
        <v>40</v>
      </c>
      <c r="D33" s="30">
        <v>1</v>
      </c>
      <c r="E33" s="11" t="s">
        <v>40</v>
      </c>
      <c r="F33" s="7"/>
      <c r="G33" s="30">
        <v>1</v>
      </c>
      <c r="H33" s="30">
        <v>1</v>
      </c>
      <c r="I33" s="7"/>
      <c r="J33" s="30">
        <v>0</v>
      </c>
      <c r="K33" s="8"/>
    </row>
    <row r="34" spans="1:16365" ht="20.100000000000001" customHeight="1" x14ac:dyDescent="0.25">
      <c r="A34" s="50" t="s">
        <v>32</v>
      </c>
      <c r="B34" s="9"/>
      <c r="C34" s="58" t="s">
        <v>40</v>
      </c>
      <c r="D34" s="29">
        <v>2</v>
      </c>
      <c r="E34" s="13" t="s">
        <v>40</v>
      </c>
      <c r="F34" s="7"/>
      <c r="G34" s="29">
        <v>2</v>
      </c>
      <c r="H34" s="29">
        <v>2</v>
      </c>
      <c r="I34" s="7"/>
      <c r="J34" s="29">
        <v>0</v>
      </c>
      <c r="K34" s="8"/>
    </row>
    <row r="35" spans="1:16365" ht="20.100000000000001" customHeight="1" x14ac:dyDescent="0.25">
      <c r="A35" s="42" t="s">
        <v>14</v>
      </c>
      <c r="B35" s="9"/>
      <c r="C35" s="59" t="s">
        <v>40</v>
      </c>
      <c r="D35" s="30">
        <v>0</v>
      </c>
      <c r="E35" s="11" t="s">
        <v>40</v>
      </c>
      <c r="F35" s="7"/>
      <c r="G35" s="30">
        <v>0</v>
      </c>
      <c r="H35" s="30">
        <v>0</v>
      </c>
      <c r="I35" s="7"/>
      <c r="J35" s="30">
        <v>0</v>
      </c>
      <c r="K35" s="8"/>
    </row>
    <row r="36" spans="1:16365" ht="20.100000000000001" customHeight="1" x14ac:dyDescent="0.25">
      <c r="A36" s="41" t="s">
        <v>15</v>
      </c>
      <c r="B36" s="9"/>
      <c r="C36" s="58" t="s">
        <v>40</v>
      </c>
      <c r="D36" s="29">
        <v>0</v>
      </c>
      <c r="E36" s="13" t="s">
        <v>40</v>
      </c>
      <c r="F36" s="7"/>
      <c r="G36" s="29">
        <v>1</v>
      </c>
      <c r="H36" s="29">
        <v>0</v>
      </c>
      <c r="I36" s="7"/>
      <c r="J36" s="29">
        <v>1</v>
      </c>
      <c r="K36" s="8"/>
    </row>
    <row r="37" spans="1:16365" ht="20.100000000000001" customHeight="1" x14ac:dyDescent="0.25">
      <c r="A37" s="49" t="s">
        <v>16</v>
      </c>
      <c r="B37" s="9"/>
      <c r="C37" s="60" t="s">
        <v>40</v>
      </c>
      <c r="D37" s="31">
        <v>2</v>
      </c>
      <c r="E37" s="32" t="s">
        <v>40</v>
      </c>
      <c r="F37" s="7"/>
      <c r="G37" s="14">
        <v>0</v>
      </c>
      <c r="H37" s="14">
        <v>0</v>
      </c>
      <c r="I37" s="7"/>
      <c r="J37" s="14">
        <v>1</v>
      </c>
      <c r="K37" s="8"/>
    </row>
    <row r="38" spans="1:16365" ht="20.100000000000001" customHeight="1" x14ac:dyDescent="0.25">
      <c r="A38" s="43" t="s">
        <v>17</v>
      </c>
      <c r="B38" s="9"/>
      <c r="C38" s="58" t="s">
        <v>40</v>
      </c>
      <c r="D38" s="29">
        <v>1</v>
      </c>
      <c r="E38" s="13" t="s">
        <v>40</v>
      </c>
      <c r="F38" s="7"/>
      <c r="G38" s="12">
        <v>1</v>
      </c>
      <c r="H38" s="12">
        <v>1</v>
      </c>
      <c r="I38" s="7"/>
      <c r="J38" s="12">
        <v>1</v>
      </c>
      <c r="K38" s="8"/>
    </row>
    <row r="39" spans="1:16365" ht="20.100000000000001" customHeight="1" x14ac:dyDescent="0.25">
      <c r="A39" s="49" t="s">
        <v>18</v>
      </c>
      <c r="B39" s="9"/>
      <c r="C39" s="60" t="s">
        <v>40</v>
      </c>
      <c r="D39" s="30">
        <v>0</v>
      </c>
      <c r="E39" s="32" t="s">
        <v>40</v>
      </c>
      <c r="F39" s="7"/>
      <c r="G39" s="14">
        <v>0</v>
      </c>
      <c r="H39" s="14">
        <v>0</v>
      </c>
      <c r="I39" s="7"/>
      <c r="J39" s="14">
        <v>0</v>
      </c>
      <c r="K39" s="8"/>
    </row>
    <row r="40" spans="1:16365" ht="20.100000000000001" customHeight="1" x14ac:dyDescent="0.25">
      <c r="A40" s="43" t="s">
        <v>25</v>
      </c>
      <c r="B40" s="9"/>
      <c r="C40" s="58" t="s">
        <v>40</v>
      </c>
      <c r="D40" s="29">
        <v>1</v>
      </c>
      <c r="E40" s="13" t="s">
        <v>40</v>
      </c>
      <c r="F40" s="7"/>
      <c r="G40" s="12">
        <v>0</v>
      </c>
      <c r="H40" s="12">
        <v>0</v>
      </c>
      <c r="I40" s="7"/>
      <c r="J40" s="12">
        <v>0</v>
      </c>
      <c r="K40" s="8"/>
    </row>
    <row r="41" spans="1:16365" ht="20.100000000000001" customHeight="1" x14ac:dyDescent="0.25">
      <c r="A41" s="15" t="s">
        <v>26</v>
      </c>
      <c r="B41" s="16"/>
      <c r="C41" s="17">
        <v>83</v>
      </c>
      <c r="D41" s="17">
        <f>SUM(D26:D40)</f>
        <v>9</v>
      </c>
      <c r="E41" s="18">
        <f>SUM(C41-D41)</f>
        <v>74</v>
      </c>
      <c r="F41" s="19"/>
      <c r="G41" s="17">
        <f>SUM(G26:G40)</f>
        <v>5</v>
      </c>
      <c r="H41" s="17">
        <f>SUM(H26:H40)</f>
        <v>4</v>
      </c>
      <c r="I41" s="19"/>
      <c r="J41" s="17">
        <f>SUM(J26:J40)</f>
        <v>4</v>
      </c>
      <c r="K41" s="8"/>
    </row>
    <row r="42" spans="1:16365" s="21" customFormat="1" x14ac:dyDescent="0.25">
      <c r="A42" s="47" t="s">
        <v>7</v>
      </c>
      <c r="B42" s="47"/>
      <c r="C42" s="47"/>
      <c r="D42" s="47"/>
      <c r="E42" s="47"/>
      <c r="F42" s="47"/>
      <c r="G42" s="47"/>
      <c r="H42" s="47"/>
      <c r="I42" s="47"/>
      <c r="J42" s="47"/>
      <c r="K42" s="8"/>
    </row>
    <row r="43" spans="1:16365" s="21" customFormat="1" ht="15" x14ac:dyDescent="0.25">
      <c r="A43" s="48" t="s">
        <v>41</v>
      </c>
      <c r="B43" s="37"/>
      <c r="C43" s="37"/>
      <c r="D43" s="37"/>
      <c r="E43" s="37"/>
      <c r="F43" s="37"/>
      <c r="G43" s="37"/>
      <c r="H43" s="37"/>
      <c r="I43" s="37"/>
      <c r="J43" s="37"/>
      <c r="K43" s="20"/>
    </row>
    <row r="44" spans="1:16365" s="21" customFormat="1" ht="17.25" x14ac:dyDescent="0.25">
      <c r="A44" s="34" t="s">
        <v>45</v>
      </c>
      <c r="B44" s="46"/>
      <c r="C44" s="33"/>
      <c r="D44" s="33"/>
      <c r="E44" s="33"/>
      <c r="F44" s="33"/>
      <c r="G44" s="33"/>
      <c r="H44" s="33"/>
      <c r="I44" s="33"/>
      <c r="J44" s="33"/>
      <c r="K44" s="8"/>
    </row>
    <row r="45" spans="1:16365" s="21" customFormat="1" ht="15" x14ac:dyDescent="0.2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row>
    <row r="46" spans="1:16365" s="21" customFormat="1" x14ac:dyDescent="0.25">
      <c r="A46" s="61"/>
      <c r="B46" s="46"/>
      <c r="C46" s="46"/>
      <c r="D46" s="46"/>
      <c r="E46" s="46"/>
      <c r="F46" s="46"/>
      <c r="G46" s="46"/>
      <c r="H46" s="46"/>
      <c r="I46" s="46"/>
      <c r="J46" s="46"/>
      <c r="K46" s="8"/>
    </row>
    <row r="47" spans="1:16365" ht="15.75" customHeight="1" x14ac:dyDescent="0.25">
      <c r="A47" s="80" t="s">
        <v>19</v>
      </c>
      <c r="B47" s="80"/>
      <c r="C47" s="80"/>
      <c r="D47" s="80"/>
      <c r="E47" s="80"/>
      <c r="F47" s="80"/>
      <c r="G47" s="80"/>
      <c r="H47" s="80"/>
      <c r="I47" s="80"/>
      <c r="J47" s="80"/>
      <c r="K47" s="8"/>
    </row>
    <row r="48" spans="1:16365" s="27" customFormat="1" ht="15.75" customHeight="1" x14ac:dyDescent="0.25">
      <c r="A48" s="26" t="s">
        <v>52</v>
      </c>
      <c r="B48" s="26"/>
      <c r="C48" s="26"/>
      <c r="D48" s="26"/>
      <c r="E48" s="26"/>
      <c r="F48" s="26"/>
      <c r="G48" s="26"/>
      <c r="H48" s="26"/>
      <c r="I48" s="26"/>
      <c r="J48" s="26"/>
      <c r="K48" s="8"/>
    </row>
    <row r="49" spans="1:11" s="25" customFormat="1" ht="9" customHeight="1" x14ac:dyDescent="0.25">
      <c r="A49" s="24"/>
      <c r="B49" s="24"/>
      <c r="C49" s="24"/>
      <c r="D49" s="24"/>
      <c r="E49" s="24"/>
      <c r="F49" s="24"/>
      <c r="G49" s="24"/>
      <c r="H49" s="24"/>
      <c r="I49" s="24"/>
      <c r="J49" s="24"/>
      <c r="K49" s="8"/>
    </row>
    <row r="50" spans="1:11" s="27" customFormat="1" ht="30" customHeight="1" x14ac:dyDescent="0.25">
      <c r="A50" s="83" t="s">
        <v>53</v>
      </c>
      <c r="B50" s="83"/>
      <c r="C50" s="83"/>
      <c r="D50" s="83"/>
      <c r="E50" s="83"/>
      <c r="F50" s="83"/>
      <c r="G50" s="83"/>
      <c r="H50" s="83"/>
      <c r="I50" s="83"/>
      <c r="J50" s="83"/>
      <c r="K50" s="8"/>
    </row>
    <row r="51" spans="1:11" s="1" customFormat="1" ht="20.100000000000001" customHeight="1" x14ac:dyDescent="0.25">
      <c r="A51" s="67" t="s">
        <v>9</v>
      </c>
      <c r="B51" s="5"/>
      <c r="C51" s="68" t="s">
        <v>36</v>
      </c>
      <c r="D51" s="69"/>
      <c r="E51" s="70"/>
      <c r="F51" s="5"/>
      <c r="G51" s="71" t="s">
        <v>46</v>
      </c>
      <c r="H51" s="72"/>
      <c r="I51" s="5"/>
      <c r="J51" s="51" t="s">
        <v>47</v>
      </c>
      <c r="K51" s="8"/>
    </row>
    <row r="52" spans="1:11" ht="33" customHeight="1" x14ac:dyDescent="0.25">
      <c r="A52" s="67"/>
      <c r="B52" s="6"/>
      <c r="C52" s="63" t="s">
        <v>44</v>
      </c>
      <c r="D52" s="63" t="s">
        <v>49</v>
      </c>
      <c r="E52" s="63" t="s">
        <v>35</v>
      </c>
      <c r="F52" s="7"/>
      <c r="G52" s="63" t="s">
        <v>3</v>
      </c>
      <c r="H52" s="63" t="s">
        <v>4</v>
      </c>
      <c r="I52" s="7"/>
      <c r="J52" s="63" t="s">
        <v>3</v>
      </c>
      <c r="K52" s="8"/>
    </row>
    <row r="53" spans="1:11" ht="12.75" customHeight="1" x14ac:dyDescent="0.25">
      <c r="A53" s="67"/>
      <c r="B53" s="6"/>
      <c r="C53" s="63"/>
      <c r="D53" s="63"/>
      <c r="E53" s="63"/>
      <c r="F53" s="7"/>
      <c r="G53" s="63"/>
      <c r="H53" s="63"/>
      <c r="I53" s="7"/>
      <c r="J53" s="63"/>
      <c r="K53" s="8"/>
    </row>
    <row r="54" spans="1:11" ht="20.100000000000001" customHeight="1" x14ac:dyDescent="0.25">
      <c r="A54" s="41" t="s">
        <v>10</v>
      </c>
      <c r="B54" s="9"/>
      <c r="C54" s="58" t="s">
        <v>40</v>
      </c>
      <c r="D54" s="29">
        <v>1</v>
      </c>
      <c r="E54" s="13" t="s">
        <v>40</v>
      </c>
      <c r="F54" s="7"/>
      <c r="G54" s="29">
        <v>0</v>
      </c>
      <c r="H54" s="29">
        <v>0</v>
      </c>
      <c r="I54" s="7"/>
      <c r="J54" s="29">
        <v>0</v>
      </c>
      <c r="K54" s="54"/>
    </row>
    <row r="55" spans="1:11" ht="20.100000000000001" customHeight="1" x14ac:dyDescent="0.25">
      <c r="A55" s="42" t="s">
        <v>20</v>
      </c>
      <c r="B55" s="9"/>
      <c r="C55" s="59" t="s">
        <v>40</v>
      </c>
      <c r="D55" s="30">
        <v>1</v>
      </c>
      <c r="E55" s="11" t="s">
        <v>40</v>
      </c>
      <c r="F55" s="7"/>
      <c r="G55" s="30">
        <v>0</v>
      </c>
      <c r="H55" s="30">
        <v>0</v>
      </c>
      <c r="I55" s="7"/>
      <c r="J55" s="30">
        <v>1</v>
      </c>
      <c r="K55" s="8"/>
    </row>
    <row r="56" spans="1:11" ht="20.100000000000001" customHeight="1" x14ac:dyDescent="0.25">
      <c r="A56" s="41" t="s">
        <v>11</v>
      </c>
      <c r="B56" s="9"/>
      <c r="C56" s="58" t="s">
        <v>40</v>
      </c>
      <c r="D56" s="29">
        <v>0</v>
      </c>
      <c r="E56" s="13" t="s">
        <v>40</v>
      </c>
      <c r="F56" s="7"/>
      <c r="G56" s="29">
        <v>0</v>
      </c>
      <c r="H56" s="29">
        <v>0</v>
      </c>
      <c r="I56" s="7"/>
      <c r="J56" s="29">
        <v>0</v>
      </c>
      <c r="K56" s="8"/>
    </row>
    <row r="57" spans="1:11" ht="20.100000000000001" customHeight="1" x14ac:dyDescent="0.25">
      <c r="A57" s="42" t="s">
        <v>21</v>
      </c>
      <c r="B57" s="9"/>
      <c r="C57" s="60" t="s">
        <v>40</v>
      </c>
      <c r="D57" s="31">
        <v>0</v>
      </c>
      <c r="E57" s="32" t="s">
        <v>40</v>
      </c>
      <c r="F57" s="7"/>
      <c r="G57" s="14">
        <v>0</v>
      </c>
      <c r="H57" s="14">
        <v>0</v>
      </c>
      <c r="I57" s="7"/>
      <c r="J57" s="14">
        <v>0</v>
      </c>
      <c r="K57" s="8"/>
    </row>
    <row r="58" spans="1:11" ht="20.100000000000001" customHeight="1" x14ac:dyDescent="0.25">
      <c r="A58" s="41" t="s">
        <v>22</v>
      </c>
      <c r="B58" s="9"/>
      <c r="C58" s="58" t="s">
        <v>40</v>
      </c>
      <c r="D58" s="29">
        <v>0</v>
      </c>
      <c r="E58" s="13" t="s">
        <v>40</v>
      </c>
      <c r="F58" s="7"/>
      <c r="G58" s="29">
        <v>0</v>
      </c>
      <c r="H58" s="29">
        <v>0</v>
      </c>
      <c r="I58" s="7"/>
      <c r="J58" s="29">
        <v>0</v>
      </c>
      <c r="K58" s="8"/>
    </row>
    <row r="59" spans="1:11" ht="20.100000000000001" customHeight="1" x14ac:dyDescent="0.25">
      <c r="A59" s="42" t="s">
        <v>29</v>
      </c>
      <c r="B59" s="9"/>
      <c r="C59" s="59" t="s">
        <v>40</v>
      </c>
      <c r="D59" s="30">
        <v>0</v>
      </c>
      <c r="E59" s="11" t="s">
        <v>40</v>
      </c>
      <c r="F59" s="7"/>
      <c r="G59" s="30">
        <v>0</v>
      </c>
      <c r="H59" s="30">
        <v>0</v>
      </c>
      <c r="I59" s="7"/>
      <c r="J59" s="30">
        <v>0</v>
      </c>
      <c r="K59" s="8"/>
    </row>
    <row r="60" spans="1:11" ht="20.100000000000001" customHeight="1" x14ac:dyDescent="0.25">
      <c r="A60" s="41" t="s">
        <v>12</v>
      </c>
      <c r="B60" s="9"/>
      <c r="C60" s="58" t="s">
        <v>40</v>
      </c>
      <c r="D60" s="29">
        <v>0</v>
      </c>
      <c r="E60" s="13" t="s">
        <v>40</v>
      </c>
      <c r="F60" s="7"/>
      <c r="G60" s="29">
        <v>0</v>
      </c>
      <c r="H60" s="29">
        <v>0</v>
      </c>
      <c r="I60" s="7"/>
      <c r="J60" s="29">
        <v>0</v>
      </c>
      <c r="K60" s="8"/>
    </row>
    <row r="61" spans="1:11" ht="20.100000000000001" customHeight="1" x14ac:dyDescent="0.25">
      <c r="A61" s="42" t="s">
        <v>23</v>
      </c>
      <c r="B61" s="9"/>
      <c r="C61" s="60" t="s">
        <v>40</v>
      </c>
      <c r="D61" s="31">
        <v>2</v>
      </c>
      <c r="E61" s="32" t="s">
        <v>40</v>
      </c>
      <c r="F61" s="7"/>
      <c r="G61" s="14">
        <v>0</v>
      </c>
      <c r="H61" s="14">
        <v>0</v>
      </c>
      <c r="I61" s="7"/>
      <c r="J61" s="14">
        <v>0</v>
      </c>
      <c r="K61" s="8"/>
    </row>
    <row r="62" spans="1:11" ht="20.100000000000001" customHeight="1" x14ac:dyDescent="0.25">
      <c r="A62" s="41" t="s">
        <v>13</v>
      </c>
      <c r="B62" s="9"/>
      <c r="C62" s="58" t="s">
        <v>40</v>
      </c>
      <c r="D62" s="29">
        <v>0</v>
      </c>
      <c r="E62" s="13" t="s">
        <v>40</v>
      </c>
      <c r="F62" s="7"/>
      <c r="G62" s="29">
        <v>0</v>
      </c>
      <c r="H62" s="29">
        <v>0</v>
      </c>
      <c r="I62" s="7"/>
      <c r="J62" s="29">
        <v>1</v>
      </c>
      <c r="K62" s="8"/>
    </row>
    <row r="63" spans="1:11" ht="20.100000000000001" customHeight="1" x14ac:dyDescent="0.25">
      <c r="A63" s="49" t="s">
        <v>31</v>
      </c>
      <c r="B63" s="9"/>
      <c r="C63" s="59" t="s">
        <v>40</v>
      </c>
      <c r="D63" s="30">
        <v>0</v>
      </c>
      <c r="E63" s="11" t="s">
        <v>40</v>
      </c>
      <c r="F63" s="7"/>
      <c r="G63" s="30">
        <v>0</v>
      </c>
      <c r="H63" s="30">
        <v>0</v>
      </c>
      <c r="I63" s="7"/>
      <c r="J63" s="30">
        <v>0</v>
      </c>
      <c r="K63" s="8"/>
    </row>
    <row r="64" spans="1:11" ht="20.100000000000001" customHeight="1" x14ac:dyDescent="0.25">
      <c r="A64" s="50" t="s">
        <v>34</v>
      </c>
      <c r="B64" s="9"/>
      <c r="C64" s="58" t="s">
        <v>40</v>
      </c>
      <c r="D64" s="29">
        <v>0</v>
      </c>
      <c r="E64" s="13" t="s">
        <v>40</v>
      </c>
      <c r="F64" s="7"/>
      <c r="G64" s="29">
        <v>0</v>
      </c>
      <c r="H64" s="29">
        <v>0</v>
      </c>
      <c r="I64" s="7"/>
      <c r="J64" s="29">
        <v>0</v>
      </c>
      <c r="K64" s="8"/>
    </row>
    <row r="65" spans="1:11" ht="20.100000000000001" customHeight="1" x14ac:dyDescent="0.25">
      <c r="A65" s="42" t="s">
        <v>14</v>
      </c>
      <c r="B65" s="9"/>
      <c r="C65" s="60" t="s">
        <v>40</v>
      </c>
      <c r="D65" s="31">
        <v>0</v>
      </c>
      <c r="E65" s="32" t="s">
        <v>40</v>
      </c>
      <c r="F65" s="7"/>
      <c r="G65" s="14">
        <v>0</v>
      </c>
      <c r="H65" s="14">
        <v>0</v>
      </c>
      <c r="I65" s="7"/>
      <c r="J65" s="14">
        <v>0</v>
      </c>
      <c r="K65" s="8"/>
    </row>
    <row r="66" spans="1:11" ht="20.100000000000001" customHeight="1" x14ac:dyDescent="0.25">
      <c r="A66" s="41" t="s">
        <v>15</v>
      </c>
      <c r="B66" s="9"/>
      <c r="C66" s="58" t="s">
        <v>40</v>
      </c>
      <c r="D66" s="29">
        <v>0</v>
      </c>
      <c r="E66" s="13" t="s">
        <v>40</v>
      </c>
      <c r="F66" s="7"/>
      <c r="G66" s="29">
        <v>2</v>
      </c>
      <c r="H66" s="29">
        <v>0</v>
      </c>
      <c r="I66" s="7"/>
      <c r="J66" s="29">
        <v>2</v>
      </c>
      <c r="K66" s="8"/>
    </row>
    <row r="67" spans="1:11" ht="20.100000000000001" customHeight="1" x14ac:dyDescent="0.25">
      <c r="A67" s="49" t="s">
        <v>16</v>
      </c>
      <c r="B67" s="9"/>
      <c r="C67" s="60" t="s">
        <v>40</v>
      </c>
      <c r="D67" s="31">
        <v>0</v>
      </c>
      <c r="E67" s="32" t="s">
        <v>40</v>
      </c>
      <c r="F67" s="7"/>
      <c r="G67" s="14">
        <v>0</v>
      </c>
      <c r="H67" s="14">
        <v>0</v>
      </c>
      <c r="I67" s="7"/>
      <c r="J67" s="14">
        <v>0</v>
      </c>
      <c r="K67" s="8"/>
    </row>
    <row r="68" spans="1:11" ht="20.100000000000001" customHeight="1" x14ac:dyDescent="0.25">
      <c r="A68" s="41" t="s">
        <v>17</v>
      </c>
      <c r="B68" s="9"/>
      <c r="C68" s="58" t="s">
        <v>40</v>
      </c>
      <c r="D68" s="29">
        <v>0</v>
      </c>
      <c r="E68" s="13" t="s">
        <v>40</v>
      </c>
      <c r="F68" s="7"/>
      <c r="G68" s="12">
        <v>0</v>
      </c>
      <c r="H68" s="12">
        <v>0</v>
      </c>
      <c r="I68" s="7"/>
      <c r="J68" s="12">
        <v>0</v>
      </c>
      <c r="K68" s="8"/>
    </row>
    <row r="69" spans="1:11" ht="20.100000000000001" customHeight="1" x14ac:dyDescent="0.25">
      <c r="A69" s="42" t="s">
        <v>18</v>
      </c>
      <c r="B69" s="9"/>
      <c r="C69" s="60" t="s">
        <v>40</v>
      </c>
      <c r="D69" s="31">
        <v>1</v>
      </c>
      <c r="E69" s="32" t="s">
        <v>40</v>
      </c>
      <c r="F69" s="7"/>
      <c r="G69" s="14">
        <v>0</v>
      </c>
      <c r="H69" s="14">
        <v>0</v>
      </c>
      <c r="I69" s="7"/>
      <c r="J69" s="14">
        <v>0</v>
      </c>
      <c r="K69" s="8"/>
    </row>
    <row r="70" spans="1:11" ht="20.100000000000001" customHeight="1" x14ac:dyDescent="0.25">
      <c r="A70" s="41" t="s">
        <v>24</v>
      </c>
      <c r="B70" s="9"/>
      <c r="C70" s="58" t="s">
        <v>40</v>
      </c>
      <c r="D70" s="29">
        <v>0</v>
      </c>
      <c r="E70" s="13" t="s">
        <v>40</v>
      </c>
      <c r="F70" s="7"/>
      <c r="G70" s="29">
        <v>0</v>
      </c>
      <c r="H70" s="29">
        <v>0</v>
      </c>
      <c r="I70" s="7"/>
      <c r="J70" s="29">
        <v>0</v>
      </c>
      <c r="K70" s="8"/>
    </row>
    <row r="71" spans="1:11" ht="20.100000000000001" customHeight="1" x14ac:dyDescent="0.25">
      <c r="A71" s="49" t="s">
        <v>25</v>
      </c>
      <c r="B71" s="9"/>
      <c r="C71" s="59" t="s">
        <v>40</v>
      </c>
      <c r="D71" s="30">
        <v>0</v>
      </c>
      <c r="E71" s="11" t="s">
        <v>40</v>
      </c>
      <c r="F71" s="7"/>
      <c r="G71" s="30">
        <v>0</v>
      </c>
      <c r="H71" s="30">
        <v>0</v>
      </c>
      <c r="I71" s="7"/>
      <c r="J71" s="30">
        <v>0</v>
      </c>
      <c r="K71" s="8"/>
    </row>
    <row r="72" spans="1:11" ht="20.100000000000001" customHeight="1" x14ac:dyDescent="0.25">
      <c r="A72" s="15" t="s">
        <v>26</v>
      </c>
      <c r="B72" s="16"/>
      <c r="C72" s="17">
        <v>55</v>
      </c>
      <c r="D72" s="17">
        <f>SUM(D54:D71)</f>
        <v>5</v>
      </c>
      <c r="E72" s="18">
        <f>SUM(C72-D72)</f>
        <v>50</v>
      </c>
      <c r="F72" s="19"/>
      <c r="G72" s="17">
        <f>SUM(G54:G71)</f>
        <v>2</v>
      </c>
      <c r="H72" s="17">
        <f>SUM(H54:H71)</f>
        <v>0</v>
      </c>
      <c r="I72" s="19"/>
      <c r="J72" s="17">
        <f>SUM(J54:J71)</f>
        <v>4</v>
      </c>
      <c r="K72" s="8"/>
    </row>
    <row r="73" spans="1:11" s="21" customFormat="1" x14ac:dyDescent="0.25">
      <c r="A73" s="64" t="s">
        <v>7</v>
      </c>
      <c r="B73" s="64"/>
      <c r="C73" s="64"/>
      <c r="D73" s="64"/>
      <c r="E73" s="64"/>
      <c r="F73" s="64"/>
      <c r="G73" s="64"/>
      <c r="H73" s="64"/>
      <c r="I73" s="64"/>
      <c r="J73" s="64"/>
      <c r="K73" s="8"/>
    </row>
    <row r="74" spans="1:11" s="21" customFormat="1" x14ac:dyDescent="0.25">
      <c r="A74" s="66" t="s">
        <v>42</v>
      </c>
      <c r="B74" s="66"/>
      <c r="C74" s="66"/>
      <c r="D74" s="66"/>
      <c r="E74" s="66"/>
      <c r="F74" s="66"/>
      <c r="G74" s="66"/>
      <c r="H74" s="66"/>
      <c r="I74" s="66"/>
      <c r="J74" s="66"/>
      <c r="K74" s="8"/>
    </row>
    <row r="75" spans="1:11" s="21" customFormat="1" ht="17.25" x14ac:dyDescent="0.25">
      <c r="A75" s="62" t="s">
        <v>45</v>
      </c>
      <c r="B75" s="35"/>
      <c r="C75" s="35"/>
      <c r="D75" s="35"/>
      <c r="E75" s="35"/>
      <c r="F75" s="35"/>
      <c r="G75" s="35"/>
      <c r="H75" s="39"/>
      <c r="I75" s="35"/>
      <c r="J75" s="35"/>
      <c r="K75" s="8"/>
    </row>
    <row r="76" spans="1:11" s="21" customFormat="1" x14ac:dyDescent="0.25">
      <c r="A76" s="62"/>
      <c r="B76" s="46"/>
      <c r="C76" s="46"/>
      <c r="D76" s="46"/>
      <c r="E76" s="46"/>
      <c r="F76" s="46"/>
      <c r="G76" s="46"/>
      <c r="H76" s="46"/>
      <c r="I76" s="46"/>
      <c r="J76" s="46"/>
      <c r="K76" s="8"/>
    </row>
    <row r="77" spans="1:11" ht="15.75" customHeight="1" x14ac:dyDescent="0.25">
      <c r="A77" s="80" t="s">
        <v>27</v>
      </c>
      <c r="B77" s="80"/>
      <c r="C77" s="80"/>
      <c r="D77" s="80"/>
      <c r="E77" s="80"/>
      <c r="F77" s="80"/>
      <c r="G77" s="80"/>
      <c r="H77" s="80"/>
      <c r="I77" s="80"/>
      <c r="J77" s="80"/>
      <c r="K77" s="8"/>
    </row>
    <row r="78" spans="1:11" s="27" customFormat="1" ht="15.75" customHeight="1" x14ac:dyDescent="0.25">
      <c r="A78" s="26" t="s">
        <v>54</v>
      </c>
      <c r="B78" s="26"/>
      <c r="C78" s="26"/>
      <c r="D78" s="26"/>
      <c r="E78" s="26"/>
      <c r="F78" s="26"/>
      <c r="G78" s="26"/>
      <c r="H78" s="26"/>
      <c r="I78" s="26"/>
      <c r="J78" s="26"/>
      <c r="K78" s="8"/>
    </row>
    <row r="79" spans="1:11" s="25" customFormat="1" x14ac:dyDescent="0.25">
      <c r="A79" s="24"/>
      <c r="B79" s="24"/>
      <c r="C79" s="24"/>
      <c r="D79" s="24"/>
      <c r="E79" s="24"/>
      <c r="F79" s="24"/>
      <c r="G79" s="24"/>
      <c r="H79" s="24"/>
      <c r="I79" s="24"/>
      <c r="J79" s="24"/>
      <c r="K79" s="8"/>
    </row>
    <row r="80" spans="1:11" s="27" customFormat="1" ht="30" customHeight="1" x14ac:dyDescent="0.25">
      <c r="A80" s="83" t="s">
        <v>55</v>
      </c>
      <c r="B80" s="83"/>
      <c r="C80" s="83"/>
      <c r="D80" s="83"/>
      <c r="E80" s="83"/>
      <c r="F80" s="83"/>
      <c r="G80" s="83"/>
      <c r="H80" s="83"/>
      <c r="I80" s="83"/>
      <c r="J80" s="83"/>
      <c r="K80" s="8"/>
    </row>
    <row r="81" spans="1:11" s="1" customFormat="1" ht="20.100000000000001" customHeight="1" x14ac:dyDescent="0.25">
      <c r="A81" s="67" t="s">
        <v>9</v>
      </c>
      <c r="B81" s="5"/>
      <c r="C81" s="68" t="s">
        <v>36</v>
      </c>
      <c r="D81" s="69"/>
      <c r="E81" s="70"/>
      <c r="F81" s="5"/>
      <c r="G81" s="71" t="s">
        <v>46</v>
      </c>
      <c r="H81" s="72"/>
      <c r="I81" s="5"/>
      <c r="J81" s="51" t="s">
        <v>47</v>
      </c>
      <c r="K81" s="8"/>
    </row>
    <row r="82" spans="1:11" ht="33" customHeight="1" x14ac:dyDescent="0.25">
      <c r="A82" s="67"/>
      <c r="B82" s="6"/>
      <c r="C82" s="63" t="s">
        <v>44</v>
      </c>
      <c r="D82" s="63" t="s">
        <v>49</v>
      </c>
      <c r="E82" s="63" t="s">
        <v>35</v>
      </c>
      <c r="F82" s="7"/>
      <c r="G82" s="63" t="s">
        <v>3</v>
      </c>
      <c r="H82" s="63" t="s">
        <v>4</v>
      </c>
      <c r="I82" s="7"/>
      <c r="J82" s="63" t="s">
        <v>3</v>
      </c>
      <c r="K82" s="8"/>
    </row>
    <row r="83" spans="1:11" ht="12.75" customHeight="1" x14ac:dyDescent="0.25">
      <c r="A83" s="67"/>
      <c r="B83" s="6"/>
      <c r="C83" s="63"/>
      <c r="D83" s="63"/>
      <c r="E83" s="63"/>
      <c r="F83" s="7"/>
      <c r="G83" s="63"/>
      <c r="H83" s="63"/>
      <c r="I83" s="7"/>
      <c r="J83" s="63"/>
      <c r="K83" s="8"/>
    </row>
    <row r="84" spans="1:11" ht="20.100000000000001" customHeight="1" x14ac:dyDescent="0.25">
      <c r="A84" s="41" t="s">
        <v>10</v>
      </c>
      <c r="B84" s="9"/>
      <c r="C84" s="58" t="s">
        <v>40</v>
      </c>
      <c r="D84" s="29">
        <v>1</v>
      </c>
      <c r="E84" s="13" t="s">
        <v>40</v>
      </c>
      <c r="F84" s="7"/>
      <c r="G84" s="29">
        <v>0</v>
      </c>
      <c r="H84" s="29">
        <v>0</v>
      </c>
      <c r="I84" s="7"/>
      <c r="J84" s="29">
        <v>0</v>
      </c>
      <c r="K84" s="54"/>
    </row>
    <row r="85" spans="1:11" ht="20.100000000000001" customHeight="1" x14ac:dyDescent="0.25">
      <c r="A85" s="42" t="s">
        <v>20</v>
      </c>
      <c r="B85" s="9"/>
      <c r="C85" s="59" t="s">
        <v>40</v>
      </c>
      <c r="D85" s="30">
        <v>0</v>
      </c>
      <c r="E85" s="11" t="s">
        <v>40</v>
      </c>
      <c r="F85" s="7"/>
      <c r="G85" s="30">
        <v>0</v>
      </c>
      <c r="H85" s="30">
        <v>0</v>
      </c>
      <c r="I85" s="7"/>
      <c r="J85" s="30">
        <v>0</v>
      </c>
      <c r="K85" s="8"/>
    </row>
    <row r="86" spans="1:11" ht="20.100000000000001" customHeight="1" x14ac:dyDescent="0.25">
      <c r="A86" s="41" t="s">
        <v>22</v>
      </c>
      <c r="B86" s="9"/>
      <c r="C86" s="58" t="s">
        <v>40</v>
      </c>
      <c r="D86" s="29">
        <v>0</v>
      </c>
      <c r="E86" s="13" t="s">
        <v>40</v>
      </c>
      <c r="F86" s="7"/>
      <c r="G86" s="29">
        <v>0</v>
      </c>
      <c r="H86" s="29">
        <v>0</v>
      </c>
      <c r="I86" s="7"/>
      <c r="J86" s="29">
        <v>0</v>
      </c>
      <c r="K86" s="8"/>
    </row>
    <row r="87" spans="1:11" ht="20.100000000000001" customHeight="1" x14ac:dyDescent="0.25">
      <c r="A87" s="49" t="s">
        <v>29</v>
      </c>
      <c r="B87" s="9"/>
      <c r="C87" s="59" t="s">
        <v>40</v>
      </c>
      <c r="D87" s="30">
        <v>8</v>
      </c>
      <c r="E87" s="11" t="s">
        <v>40</v>
      </c>
      <c r="F87" s="7"/>
      <c r="G87" s="30">
        <v>3</v>
      </c>
      <c r="H87" s="30">
        <v>2</v>
      </c>
      <c r="I87" s="7"/>
      <c r="J87" s="30">
        <v>1</v>
      </c>
      <c r="K87" s="8"/>
    </row>
    <row r="88" spans="1:11" ht="20.100000000000001" customHeight="1" x14ac:dyDescent="0.25">
      <c r="A88" s="50" t="s">
        <v>30</v>
      </c>
      <c r="B88" s="9"/>
      <c r="C88" s="58" t="s">
        <v>40</v>
      </c>
      <c r="D88" s="29">
        <v>19</v>
      </c>
      <c r="E88" s="13" t="s">
        <v>40</v>
      </c>
      <c r="F88" s="7"/>
      <c r="G88" s="29">
        <v>9</v>
      </c>
      <c r="H88" s="29">
        <v>5</v>
      </c>
      <c r="I88" s="7"/>
      <c r="J88" s="29">
        <v>10</v>
      </c>
      <c r="K88" s="8"/>
    </row>
    <row r="89" spans="1:11" ht="20.100000000000001" customHeight="1" x14ac:dyDescent="0.25">
      <c r="A89" s="49" t="s">
        <v>31</v>
      </c>
      <c r="B89" s="9"/>
      <c r="C89" s="59" t="s">
        <v>40</v>
      </c>
      <c r="D89" s="30">
        <v>8</v>
      </c>
      <c r="E89" s="11" t="s">
        <v>40</v>
      </c>
      <c r="F89" s="7"/>
      <c r="G89" s="31">
        <v>3</v>
      </c>
      <c r="H89" s="31">
        <v>1</v>
      </c>
      <c r="I89" s="7"/>
      <c r="J89" s="31">
        <v>9</v>
      </c>
      <c r="K89" s="8"/>
    </row>
    <row r="90" spans="1:11" ht="20.100000000000001" customHeight="1" x14ac:dyDescent="0.25">
      <c r="A90" s="50" t="s">
        <v>34</v>
      </c>
      <c r="B90" s="9"/>
      <c r="C90" s="58" t="s">
        <v>40</v>
      </c>
      <c r="D90" s="29">
        <v>0</v>
      </c>
      <c r="E90" s="13" t="s">
        <v>40</v>
      </c>
      <c r="F90" s="7"/>
      <c r="G90" s="29">
        <v>0</v>
      </c>
      <c r="H90" s="29">
        <v>0</v>
      </c>
      <c r="I90" s="7"/>
      <c r="J90" s="29">
        <v>0</v>
      </c>
      <c r="K90" s="8"/>
    </row>
    <row r="91" spans="1:11" ht="20.100000000000001" customHeight="1" x14ac:dyDescent="0.25">
      <c r="A91" s="42" t="s">
        <v>14</v>
      </c>
      <c r="B91" s="9"/>
      <c r="C91" s="59" t="s">
        <v>40</v>
      </c>
      <c r="D91" s="30">
        <v>0</v>
      </c>
      <c r="E91" s="11" t="s">
        <v>40</v>
      </c>
      <c r="F91" s="7"/>
      <c r="G91" s="30">
        <v>0</v>
      </c>
      <c r="H91" s="30">
        <v>0</v>
      </c>
      <c r="I91" s="7"/>
      <c r="J91" s="30">
        <v>0</v>
      </c>
      <c r="K91" s="8"/>
    </row>
    <row r="92" spans="1:11" ht="20.100000000000001" customHeight="1" x14ac:dyDescent="0.25">
      <c r="A92" s="50" t="s">
        <v>18</v>
      </c>
      <c r="B92" s="9"/>
      <c r="C92" s="58" t="s">
        <v>40</v>
      </c>
      <c r="D92" s="29">
        <v>0</v>
      </c>
      <c r="E92" s="13" t="s">
        <v>40</v>
      </c>
      <c r="F92" s="7"/>
      <c r="G92" s="29">
        <v>0</v>
      </c>
      <c r="H92" s="29">
        <v>0</v>
      </c>
      <c r="I92" s="7"/>
      <c r="J92" s="29">
        <v>0</v>
      </c>
      <c r="K92" s="8"/>
    </row>
    <row r="93" spans="1:11" ht="20.100000000000001" customHeight="1" x14ac:dyDescent="0.25">
      <c r="A93" s="49" t="s">
        <v>24</v>
      </c>
      <c r="B93" s="9"/>
      <c r="C93" s="60" t="s">
        <v>40</v>
      </c>
      <c r="D93" s="31">
        <v>0</v>
      </c>
      <c r="E93" s="32" t="s">
        <v>40</v>
      </c>
      <c r="F93" s="53"/>
      <c r="G93" s="31">
        <v>0</v>
      </c>
      <c r="H93" s="31">
        <v>0</v>
      </c>
      <c r="I93" s="7"/>
      <c r="J93" s="31">
        <v>0</v>
      </c>
      <c r="K93" s="8"/>
    </row>
    <row r="94" spans="1:11" ht="20.100000000000001" customHeight="1" x14ac:dyDescent="0.25">
      <c r="A94" s="15" t="s">
        <v>26</v>
      </c>
      <c r="B94" s="16"/>
      <c r="C94" s="17">
        <v>83</v>
      </c>
      <c r="D94" s="17">
        <f>SUM(D84:D93)</f>
        <v>36</v>
      </c>
      <c r="E94" s="18">
        <f>SUM(C94-D94)</f>
        <v>47</v>
      </c>
      <c r="F94" s="19"/>
      <c r="G94" s="17">
        <f>SUM(G84:G93)</f>
        <v>15</v>
      </c>
      <c r="H94" s="17">
        <f>SUM(H84:H93)</f>
        <v>8</v>
      </c>
      <c r="I94" s="19"/>
      <c r="J94" s="17">
        <f>SUM(J84:J93)</f>
        <v>20</v>
      </c>
      <c r="K94" s="8"/>
    </row>
    <row r="95" spans="1:11" s="21" customFormat="1" x14ac:dyDescent="0.25">
      <c r="A95" s="47" t="s">
        <v>7</v>
      </c>
      <c r="B95" s="47"/>
      <c r="C95" s="47"/>
      <c r="D95" s="47"/>
      <c r="E95" s="47"/>
      <c r="F95" s="47"/>
      <c r="G95" s="47"/>
      <c r="H95" s="47"/>
      <c r="I95" s="47"/>
      <c r="J95" s="47"/>
      <c r="K95" s="8"/>
    </row>
    <row r="96" spans="1:11" s="21" customFormat="1" ht="15" customHeight="1" x14ac:dyDescent="0.25">
      <c r="A96" s="65" t="s">
        <v>41</v>
      </c>
      <c r="B96" s="65"/>
      <c r="C96" s="65"/>
      <c r="D96" s="65"/>
      <c r="E96" s="65"/>
      <c r="F96" s="65"/>
      <c r="G96" s="65"/>
      <c r="H96" s="65"/>
      <c r="I96" s="65"/>
      <c r="J96" s="65"/>
      <c r="K96" s="8"/>
    </row>
    <row r="97" spans="1:11" s="21" customFormat="1" ht="17.25" x14ac:dyDescent="0.25">
      <c r="A97" s="62" t="s">
        <v>45</v>
      </c>
      <c r="B97" s="52"/>
      <c r="C97" s="52"/>
      <c r="D97" s="52"/>
      <c r="E97" s="52"/>
      <c r="F97" s="52"/>
      <c r="G97" s="52"/>
      <c r="H97" s="52"/>
      <c r="I97" s="52"/>
      <c r="J97" s="52"/>
      <c r="K97" s="8"/>
    </row>
    <row r="98" spans="1:11" x14ac:dyDescent="0.25">
      <c r="A98" s="21"/>
      <c r="D98" s="8"/>
      <c r="E98" s="8"/>
      <c r="H98" s="8"/>
      <c r="K98" s="8"/>
    </row>
    <row r="99" spans="1:11" x14ac:dyDescent="0.25">
      <c r="D99" s="8"/>
      <c r="E99" s="8"/>
      <c r="H99" s="8"/>
      <c r="K99" s="8"/>
    </row>
  </sheetData>
  <mergeCells count="49">
    <mergeCell ref="A22:J22"/>
    <mergeCell ref="A47:J47"/>
    <mergeCell ref="A50:J50"/>
    <mergeCell ref="A77:J77"/>
    <mergeCell ref="A80:J80"/>
    <mergeCell ref="A23:A25"/>
    <mergeCell ref="C23:E23"/>
    <mergeCell ref="G23:H23"/>
    <mergeCell ref="C24:C25"/>
    <mergeCell ref="D24:D25"/>
    <mergeCell ref="E24:E25"/>
    <mergeCell ref="G24:G25"/>
    <mergeCell ref="H24:H25"/>
    <mergeCell ref="D52:D53"/>
    <mergeCell ref="J24:J25"/>
    <mergeCell ref="A51:A53"/>
    <mergeCell ref="A1:J1"/>
    <mergeCell ref="A2:J2"/>
    <mergeCell ref="A4:J4"/>
    <mergeCell ref="A6:J6"/>
    <mergeCell ref="A19:J19"/>
    <mergeCell ref="J9:J10"/>
    <mergeCell ref="A8:A10"/>
    <mergeCell ref="C8:E8"/>
    <mergeCell ref="G8:H8"/>
    <mergeCell ref="C9:C10"/>
    <mergeCell ref="D9:D10"/>
    <mergeCell ref="E9:E10"/>
    <mergeCell ref="G9:G10"/>
    <mergeCell ref="H9:H10"/>
    <mergeCell ref="C51:E51"/>
    <mergeCell ref="G51:H51"/>
    <mergeCell ref="C52:C53"/>
    <mergeCell ref="E52:E53"/>
    <mergeCell ref="G52:G53"/>
    <mergeCell ref="H52:H53"/>
    <mergeCell ref="J52:J53"/>
    <mergeCell ref="A73:J73"/>
    <mergeCell ref="A96:J96"/>
    <mergeCell ref="A74:J74"/>
    <mergeCell ref="A81:A83"/>
    <mergeCell ref="C81:E81"/>
    <mergeCell ref="G81:H81"/>
    <mergeCell ref="C82:C83"/>
    <mergeCell ref="D82:D83"/>
    <mergeCell ref="E82:E83"/>
    <mergeCell ref="G82:G83"/>
    <mergeCell ref="H82:H83"/>
    <mergeCell ref="J82:J83"/>
  </mergeCells>
  <pageMargins left="0.25" right="0.35797101449275365" top="0.75" bottom="0.75" header="0.3" footer="0.3"/>
  <pageSetup scale="75" fitToHeight="0" orientation="landscape" r:id="rId1"/>
  <headerFooter>
    <oddHeader>&amp;LDepartment of Developmental Services (DDS)&amp;ROctober 5, 2018</oddHeader>
    <oddFooter>&amp;C&amp;P</oddFooter>
  </headerFooter>
  <rowBreaks count="3" manualBreakCount="3">
    <brk id="17" max="9" man="1"/>
    <brk id="45" max="9" man="1"/>
    <brk id="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September 2018 -DRAFT</vt:lpstr>
      <vt:lpstr>'September 2018 -DRAFT'!Print_Area</vt:lpstr>
      <vt:lpstr>'September 2018 -DRAFT'!Print_Titles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Fong, Gloria@DDS</cp:lastModifiedBy>
  <cp:lastPrinted>2018-11-29T21:21:09Z</cp:lastPrinted>
  <dcterms:created xsi:type="dcterms:W3CDTF">2016-08-29T15:54:44Z</dcterms:created>
  <dcterms:modified xsi:type="dcterms:W3CDTF">2018-11-30T00:47:29Z</dcterms:modified>
  <cp:category>Facts and Stats</cp:category>
</cp:coreProperties>
</file>