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Admin Div Research\TOPICS\CPP\Jul 2019 Online Transition Report\"/>
    </mc:Choice>
  </mc:AlternateContent>
  <xr:revisionPtr revIDLastSave="0" documentId="13_ncr:1_{46DC407D-E3B0-401A-AFD6-42DCB7CF2C1C}" xr6:coauthVersionLast="36" xr6:coauthVersionMax="36" xr10:uidLastSave="{00000000-0000-0000-0000-000000000000}"/>
  <bookViews>
    <workbookView xWindow="0" yWindow="0" windowWidth="28800" windowHeight="13425" xr2:uid="{49E75248-D00B-40C3-A0AD-B413FB1E43D5}"/>
  </bookViews>
  <sheets>
    <sheet name="Jul 2019 to post" sheetId="1" r:id="rId1"/>
  </sheets>
  <externalReferences>
    <externalReference r:id="rId2"/>
    <externalReference r:id="rId3"/>
    <externalReference r:id="rId4"/>
    <externalReference r:id="rId5"/>
    <externalReference r:id="rId6"/>
    <externalReference r:id="rId7"/>
    <externalReference r:id="rId8"/>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[2]Assessments!$Q$8:$Q$849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[2]Assessments!$S$8:$S$849</definedName>
    <definedName name="AssessProjAmount">[2]Assessments!$U$8:$U$849</definedName>
    <definedName name="AssessRC">[2]Assessments!$D$8:$D$849</definedName>
    <definedName name="AssessRes">[2]Assessments!$E$8:$E$849</definedName>
    <definedName name="AssociatedProjectIDSU" comment="Start-Up Database, Column E">[3]StartUpDatabaseRC!$E$2:$E$2658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[3]StartUpDatabaseRC!$EM$2:$EM$2658</definedName>
    <definedName name="ClosureActivitySU" comment="Start-Up Database, Column J">[3]StartUpDatabaseRC!$J$2:$J$2638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[3]StartUpDatabaseRC!$EQ$2:$EQ$2658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OFFSET('[4]Cons db RC-7-12-17'!$B$2,0,0,COUNTA('[4]Cons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OFFSET('[4]Cons db RC-7-12-17'!$C$2,0,0,COUNTA('[4]Cons db RC-7-12-17'!$C:$C)-1,1)</definedName>
    <definedName name="CPPOperationIDOP">[3]OperationDatabaseRC!$B$2:$B$340</definedName>
    <definedName name="CPPOperationIDOP2">[3]OperationDatabaseDDS!$B$2:$B$356</definedName>
    <definedName name="CurrentAcquisitionFundsSU" comment="Start-Up Database, Column AC">[3]StartUpDatabaseRC!$AC$2:$AC$2658</definedName>
    <definedName name="CurrentApprovedTotalSU" comment="Start-Up Database, Column AF">[3]StartUpDatabaseRC!$AF$2:$AF$2658</definedName>
    <definedName name="CurrentProviderStartUpFundsSU" comment="Start-Up Database, Column AE">[3]StartUpDatabaseRC!$AE$2:$AE$2658</definedName>
    <definedName name="CurrentRehabilitationFundsSU" comment="Start-Up Database, Column AD">[3]StartUpDatabaseRC!$AD$2:$AD$2658</definedName>
    <definedName name="CurrentResidenceCO" localSheetId="0">#REF!</definedName>
    <definedName name="CurrentResidenceCO">#REF!</definedName>
    <definedName name="DayBeds">'[2]Start-Ups'!$AF$8:$AF$109</definedName>
    <definedName name="DayProgramNameCO" localSheetId="0">#REF!</definedName>
    <definedName name="DayProgramNameCO">#REF!</definedName>
    <definedName name="DCBeds">'[2]Start-Ups'!$AB$8:$AB$109</definedName>
    <definedName name="DDSAdjust">[2]Operations!$N$8:$N$344</definedName>
    <definedName name="DefAdjAmount">[2]Deflections!$Q$8:$Q$69</definedName>
    <definedName name="DefAmount">[2]Deflections!$P$8:$P$69</definedName>
    <definedName name="DefCount">[2]Deflections!$A$8:$A$69</definedName>
    <definedName name="DefDis">[2]Deflections!$G$8:$G$69</definedName>
    <definedName name="DeflectCount">[2]Deflections!$E$8:$E$69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'[2]Start-Ups'!$AE$8:$AE$109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[2]Deflections!$B$8:$B$69</definedName>
    <definedName name="DESPSU" comment="Start-Up Database, Column Q">[3]StartUpDatabaseRC!$Q$2:$Q$2658</definedName>
    <definedName name="DestinationReportCO" localSheetId="0">#REF!</definedName>
    <definedName name="DestinationReportCO">#REF!</definedName>
    <definedName name="DestinationReportSU">[3]StartUpDatabaseRC!$JB$2:$JB$2658</definedName>
    <definedName name="DevelopmentCodeSU" comment="Start-Up Database, Column D">[3]StartUpDatabaseRC!$D$2:$D$2658</definedName>
    <definedName name="DevelopmentPropertyAddressSU">[3]StartUpDatabaseRC!$BV$2:$BV$2658</definedName>
    <definedName name="DevelopmentType">[5]REFERENCE!$A$2:$A$42</definedName>
    <definedName name="DevelopmentTypeSU" comment="Start-Up Database, Column L">[3]StartUpDatabaseRC!$L$2:$L$2658</definedName>
    <definedName name="DevType">'[2]Start-Ups'!$H$8:$H$109</definedName>
    <definedName name="FiscalYear">[5]REFERENCE!$M$2:$M$16</definedName>
    <definedName name="FiscalYearCO" localSheetId="0">#REF!</definedName>
    <definedName name="FiscalYearCO">#REF!</definedName>
    <definedName name="FiscalYearSU" comment="Start-Up Database, Column H">[3]StartUpDatabaseRC!$H$2:$H$2658</definedName>
    <definedName name="FTECons">[2]Operations!$K$8:$K$344</definedName>
    <definedName name="FTEProf">[2]Operations!$I$8:$I$344</definedName>
    <definedName name="FTESupp">[2]Operations!$J$8:$J$344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'[2]Start-Ups'!$AC$8:$AC$109</definedName>
    <definedName name="LeadClassificationSU" comment="Start-Up Database, Column B">[3]StartUpDatabaseRC!$B$2:$B$2658</definedName>
    <definedName name="LevelOfCareCO" localSheetId="0">#REF!</definedName>
    <definedName name="LevelOfCareCO">#REF!</definedName>
    <definedName name="LivingArrangement">[5]REFERENCE!$H$2:$H$45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[3]StartUpDatabaseRC!$T$2:$T$2658</definedName>
    <definedName name="OEEAmount">[2]Operations!$R$8:$R$344</definedName>
    <definedName name="OnlineReportValues">'[3]Online Development Report'!$F$32:$G$38,'[3]Online Development Report'!$I$32:$I$38,'[3]Online Development Report'!$K$32:$K$38,'[3]Online Development Report'!$M$32:$N$38,'[3]Online Development Report'!$P$32:$Q$38,'[3]Online Development Report'!$S$32:$T$38,'[3]Online Development Report'!$F$58:$G$61,'[3]Online Development Report'!$I$58:$I$61,'[3]Online Development Report'!$K$58:$K$61,'[3]Online Development Report'!$M$58:$M$61,'[3]Online Development Report'!$N$58:$N$61,'[3]Online Development Report'!$P$58,'[3]Online Development Report'!$P$58:$P$61,'[3]Online Development Report'!$Q$58:$Q$61,'[3]Online Development Report'!$S$58:$T$61,'[3]Online Development Report'!$F$81:$G$86,'[3]Online Development Report'!$I$81:$I$86,'[3]Online Development Report'!$K$81:$K$86,'[3]Online Development Report'!$M$81:$N$86,'[3]Online Development Report'!$P$81:$Q$86,'[3]Online Development Report'!$S$81:$T$86</definedName>
    <definedName name="OOSBeds">'[2]Start-Ups'!$AD$8:$AD$109</definedName>
    <definedName name="OperAmount">[2]Operations!$T$8:$T$344</definedName>
    <definedName name="OperCat">[2]Operations!$E$8:$E$344</definedName>
    <definedName name="OperFTE">[2]Operations!$Y$8:$Y$344</definedName>
    <definedName name="OperRC">[2]Operations!$Z$8:$Z$344</definedName>
    <definedName name="OperRent">[2]Operations!$S$8:$S$344</definedName>
    <definedName name="OperTrav">[2]Operations!$M$8:$M$344</definedName>
    <definedName name="OperType">[2]Operations!$C$8:$C$344</definedName>
    <definedName name="PlaceAdjAmount">'[6]Plcmts Orig'!$AF$8:$AF$388</definedName>
    <definedName name="PlaceAmount">'[6]Plcmts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'[6]Plcmts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[2]Operations!$Q$8:$Q$344</definedName>
    <definedName name="PositionCategory">[5]REFERENCE!$F$2:$F$9</definedName>
    <definedName name="PositionTitle">[5]REFERENCE!$D$2:$D$56</definedName>
    <definedName name="_xlnm.Print_Area" localSheetId="0">'Jul 2019 to post'!$A$1:$J$59</definedName>
    <definedName name="_xlnm.Print_Titles" localSheetId="0">'Jul 2019 to post'!$1:$3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[3]StartUpDatabaseRC!$AX$2:$AX$2658</definedName>
    <definedName name="ProjectedCommunityBedsSU">[3]StartUpDatabaseRC!$AV$2:$AV$2658</definedName>
    <definedName name="ProjectedDCBedsSU">[3]StartUpDatabaseRC!$AS$2:$AS$2658</definedName>
    <definedName name="ProjectedIMDBedsSU">[3]StartUpDatabaseRC!$AT$2:$AT$2658</definedName>
    <definedName name="ProjectedOOSBedsSU">[3]StartUpDatabaseRC!$AU$2:$AU$2658</definedName>
    <definedName name="ProjectIDSU" comment="Start-Up Database, Column C">[3]StartUpDatabaseRC!$C$2:$C$2658</definedName>
    <definedName name="ProjectIDSU2">[3]StartUpDatabaseDDS!$C$2:$C$2264</definedName>
    <definedName name="ProjectStatusSU" comment="Start-Up Database, Column P">[3]StartUpDatabaseRC!$P$2:$P$2658</definedName>
    <definedName name="RegionalCenter">[5]REFERENCE!$R$2:$R$22</definedName>
    <definedName name="RegionalCenterCO" localSheetId="0">#REF!</definedName>
    <definedName name="RegionalCenterCO">#REF!</definedName>
    <definedName name="RegionalCenterOP">[3]OperationDatabaseRC!$C$2:$C$340</definedName>
    <definedName name="RegionalCenterSU" comment="Start-Up Database, Column G">[3]StartUpDatabaseRC!$G$2:$G$2658</definedName>
    <definedName name="Residence">[7]REFERENCE!$V$2:$V$9</definedName>
    <definedName name="RFPCompleteSU">[3]StartUpDatabaseRC!$EI$2:$EI$2658</definedName>
    <definedName name="SecuredTreatmentCO" localSheetId="0">#REF!</definedName>
    <definedName name="SecuredTreatmentCO">#REF!</definedName>
    <definedName name="ServiceProviderCommitmentCompleteSU">[3]StartUpDatabaseRC!$EY$2:$EY$2658</definedName>
    <definedName name="SiteControlCompleteSU">[3]StartUpDatabaseRC!$EK$2:$EK$2658</definedName>
    <definedName name="StartAcqAmount">'[2]Start-Ups'!$U$8:$U$109</definedName>
    <definedName name="StartAdjAmount">'[2]Start-Ups'!$AA$8:$AA$101</definedName>
    <definedName name="StartAmount">'[2]Start-Ups'!$X$8:$X$109</definedName>
    <definedName name="StartClass">'[2]Start-Ups'!$I$8:$I$109</definedName>
    <definedName name="StartProvAmount">'[2]Start-Ups'!$W$8:$W$109</definedName>
    <definedName name="StartRC">'[2]Start-Ups'!$D$8:$D$109</definedName>
    <definedName name="StartRehabAmount">'[2]Start-Ups'!$V$8:$V$109</definedName>
    <definedName name="StartStatus">'[2]Start-Ups'!$M$8:$M$109</definedName>
    <definedName name="StartType">'[2]Start-Ups'!$G$8:$G$109</definedName>
    <definedName name="StartUpClassificationSU" comment="Start-Up Database, Column N">[3]StartUpDatabaseRC!$N$2:$N$2658</definedName>
    <definedName name="StartUpProjectID" localSheetId="0">OFFSET(#REF!,0,0,COUNTA(#REF!)-1,1)</definedName>
    <definedName name="StartUpProjectID">OFFSET(#REF!,0,0,COUNTA(#REF!)-1,1)</definedName>
    <definedName name="StartUpTypeSU" comment="Start-Up Database, Column K">[3]StartUpDatabaseRC!$K$2:$K$2658</definedName>
    <definedName name="SuccessfulMeetAndGreetCO" localSheetId="0">#REF!</definedName>
    <definedName name="SuccessfulMeetAndGreetCO">#REF!</definedName>
    <definedName name="TotalOperationAmountOP">[3]OperationDatabaseRC!$Y$2:$Y$340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1" l="1"/>
  <c r="H56" i="1"/>
  <c r="H12" i="1" s="1"/>
  <c r="D56" i="1"/>
  <c r="E56" i="1" s="1"/>
  <c r="E12" i="1" s="1"/>
  <c r="C56" i="1"/>
  <c r="E55" i="1"/>
  <c r="E54" i="1"/>
  <c r="E53" i="1"/>
  <c r="E52" i="1"/>
  <c r="E51" i="1"/>
  <c r="E50" i="1"/>
  <c r="E49" i="1"/>
  <c r="E48" i="1"/>
  <c r="E47" i="1"/>
  <c r="J35" i="1"/>
  <c r="H35" i="1"/>
  <c r="D35" i="1"/>
  <c r="C35" i="1"/>
  <c r="E35" i="1" s="1"/>
  <c r="E11" i="1" s="1"/>
  <c r="E34" i="1"/>
  <c r="E33" i="1"/>
  <c r="E32" i="1"/>
  <c r="E31" i="1"/>
  <c r="E30" i="1"/>
  <c r="E29" i="1"/>
  <c r="E28" i="1"/>
  <c r="E27" i="1"/>
  <c r="E26" i="1"/>
  <c r="E25" i="1"/>
  <c r="E24" i="1"/>
  <c r="D13" i="1"/>
  <c r="J12" i="1"/>
  <c r="G12" i="1"/>
  <c r="C12" i="1"/>
  <c r="J11" i="1"/>
  <c r="J13" i="1" s="1"/>
  <c r="H11" i="1"/>
  <c r="H13" i="1" s="1"/>
  <c r="G11" i="1"/>
  <c r="G13" i="1" s="1"/>
  <c r="E13" i="1" l="1"/>
  <c r="C11" i="1"/>
  <c r="C13" i="1" s="1"/>
</calcChain>
</file>

<file path=xl/sharedStrings.xml><?xml version="1.0" encoding="utf-8"?>
<sst xmlns="http://schemas.openxmlformats.org/spreadsheetml/2006/main" count="71" uniqueCount="41">
  <si>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</si>
  <si>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July 2019 projected and actual; August 2019 projected.</t>
  </si>
  <si>
    <t>Transitions are projected for individual consumers based on scheduled or projected transition review meetings.</t>
  </si>
  <si>
    <t>TABLE 2A: ALL DEVELOPMENTAL CENTERS</t>
  </si>
  <si>
    <t>Developmental Center</t>
  </si>
  <si>
    <t>Fiscal Year 2019-20</t>
  </si>
  <si>
    <t>July 2019</t>
  </si>
  <si>
    <t>August 2019</t>
  </si>
  <si>
    <t>Projected Placements as of June 2019</t>
  </si>
  <si>
    <t>Total Transitions Through July 2019</t>
  </si>
  <si>
    <t>Remaining Transitions</t>
  </si>
  <si>
    <t>Projected</t>
  </si>
  <si>
    <t>Actual</t>
  </si>
  <si>
    <t>FDC - Fairview</t>
  </si>
  <si>
    <t>PDC - Porterville</t>
  </si>
  <si>
    <t>TOTAL</t>
  </si>
  <si>
    <t xml:space="preserve">Source: DDS analysis of information provided by Developmental Centers and Regional Centers. </t>
  </si>
  <si>
    <t>Note: Excludes consumers in acute crisis centers and the secure treatment program.</t>
  </si>
  <si>
    <t>TABLE 2B: FAIRVIEW DEVELOPMENTAL CENTER</t>
  </si>
  <si>
    <t>In Fiscal Year 2019-20 through July 2019, 8 consumers have transitioned from Fairview Developmental Center (FDC) to the community.</t>
  </si>
  <si>
    <t xml:space="preserve">In July 2019, 8 consumers from FDC transitioned to the community. In the previous month, Regional Centers (RCs) had projected that 9 consumers from FDC would transition to the community in July 2019.  The projected placement that did not occur this month was due to extra time needed to determine one individual's proper level of care. </t>
  </si>
  <si>
    <t>Regional Center</t>
  </si>
  <si>
    <t>ACRC - Alta California</t>
  </si>
  <si>
    <t>ELARC - Eastern Los Angeles</t>
  </si>
  <si>
    <t>GGRC - Golden Gate</t>
  </si>
  <si>
    <t>IRC - Inland</t>
  </si>
  <si>
    <t>KRC - Kern</t>
  </si>
  <si>
    <t>NLACRC - North Los Angeles County</t>
  </si>
  <si>
    <t>RCEB - East Bay</t>
  </si>
  <si>
    <t>RCOC - Orange County</t>
  </si>
  <si>
    <t>SDRC - San Diego</t>
  </si>
  <si>
    <t>TCRC - Tri-Counties</t>
  </si>
  <si>
    <t>WRC - Westside</t>
  </si>
  <si>
    <t>Note: Excludes consumers in acute crisis centers.</t>
  </si>
  <si>
    <t>TABLE 2C: PORTERVILLE DEVELOPMENTAL CENTER</t>
  </si>
  <si>
    <t>In Fiscal Year 2019-20 through July 2019, 5 consumers have transitioned from Porterville Developmental Center (PDC) to the community.</t>
  </si>
  <si>
    <t>In July 2019, 5 consumers from PDC transitioned to the community. In the previous month, Regional Centers (RCs) had projected that 7 consumers from PDC would transition to the community in July 2019. The projected placements that did not occur this month were due to staff not being ready in one case, and an individual not being ready in the other case.</t>
  </si>
  <si>
    <t>CVRC - Central Valley</t>
  </si>
  <si>
    <t>SCLARC - South Central Los Angeles</t>
  </si>
  <si>
    <t>VMRC - Valley Mountain</t>
  </si>
  <si>
    <t>Note: Excludes consumers in the secure treatment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</si>
</sst>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m/d/yy;@"/>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1" applyFont="1" applyFill="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0" borderId="0" xfId="1" applyFont="1" applyFill="1"/>
    <xf numFmtId="0" fontId="6" fillId="0" borderId="4" xfId="0" applyFont="1" applyFill="1" applyBorder="1" applyAlignment="1">
      <alignment wrapText="1"/>
    </xf>
    <xf numFmtId="0" fontId="7" fillId="0" borderId="0" xfId="0" applyFont="1" applyFill="1" applyBorder="1" applyAlignment="1">
      <alignment horizontal="left" vertical="center"/>
    </xf>
    <xf numFmtId="0" fontId="5" fillId="0" borderId="0" xfId="0" applyFont="1" applyFill="1" applyBorder="1" applyAlignment="1">
      <alignment wrapText="1"/>
    </xf>
    <xf numFmtId="0" fontId="8" fillId="0" borderId="0" xfId="0" applyFont="1" applyFill="1" applyBorder="1" applyAlignment="1">
      <alignment horizontal="center" wrapText="1"/>
    </xf>
    <xf numFmtId="0" fontId="2"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11" fillId="3" borderId="5" xfId="0" applyFont="1" applyFill="1" applyBorder="1" applyAlignment="1">
      <alignment horizontal="center" vertical="center"/>
    </xf>
    <xf numFmtId="0" fontId="3" fillId="4" borderId="4" xfId="1" applyFont="1" applyFill="1" applyBorder="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2" fillId="3" borderId="5" xfId="2" applyNumberFormat="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11" fillId="3" borderId="5" xfId="1" applyFont="1" applyFill="1" applyBorder="1" applyAlignment="1">
      <alignment horizontal="center" vertical="center" wrapText="1"/>
    </xf>
    <xf numFmtId="0" fontId="3" fillId="4" borderId="0" xfId="1" applyFont="1" applyFill="1" applyBorder="1" applyAlignment="1">
      <alignment vertical="center"/>
    </xf>
    <xf numFmtId="0" fontId="3" fillId="0" borderId="0" xfId="1" applyFont="1"/>
    <xf numFmtId="0" fontId="0" fillId="0" borderId="5" xfId="1" applyFont="1" applyBorder="1" applyAlignment="1">
      <alignment horizontal="left" vertical="center"/>
    </xf>
    <xf numFmtId="0" fontId="3" fillId="4" borderId="0" xfId="1" applyFont="1" applyFill="1" applyBorder="1" applyAlignment="1">
      <alignment horizontal="left" vertical="center"/>
    </xf>
    <xf numFmtId="1" fontId="12" fillId="0" borderId="5" xfId="2" applyNumberFormat="1" applyFont="1" applyBorder="1" applyAlignment="1">
      <alignment horizontal="center" vertical="center"/>
    </xf>
    <xf numFmtId="1" fontId="3" fillId="0" borderId="5" xfId="2" applyNumberFormat="1" applyFont="1" applyBorder="1" applyAlignment="1">
      <alignment horizontal="center" vertical="center"/>
    </xf>
    <xf numFmtId="164" fontId="3"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2" fillId="4" borderId="5" xfId="2" applyNumberFormat="1" applyFont="1" applyFill="1" applyBorder="1" applyAlignment="1">
      <alignment horizontal="center" vertical="center"/>
    </xf>
    <xf numFmtId="1" fontId="3" fillId="4" borderId="5" xfId="2" applyNumberFormat="1" applyFont="1" applyFill="1" applyBorder="1" applyAlignment="1">
      <alignment horizontal="center" vertical="center"/>
    </xf>
    <xf numFmtId="164" fontId="3" fillId="4"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3" fillId="4" borderId="6" xfId="1" applyFont="1" applyFill="1" applyBorder="1" applyAlignment="1">
      <alignment vertical="center"/>
    </xf>
    <xf numFmtId="0" fontId="1" fillId="0" borderId="4" xfId="0" applyFont="1" applyFill="1" applyBorder="1" applyAlignment="1"/>
    <xf numFmtId="0" fontId="1" fillId="0" borderId="0" xfId="1" applyFont="1" applyFill="1" applyAlignment="1"/>
    <xf numFmtId="0" fontId="1" fillId="0" borderId="0" xfId="1" applyFont="1" applyFill="1"/>
    <xf numFmtId="0" fontId="0" fillId="0" borderId="0" xfId="0" applyFont="1" applyFill="1" applyBorder="1" applyAlignment="1"/>
    <xf numFmtId="0" fontId="1" fillId="0" borderId="0" xfId="0" applyFont="1" applyFill="1" applyBorder="1" applyAlignment="1"/>
    <xf numFmtId="0" fontId="1" fillId="0" borderId="0" xfId="1" applyFont="1" applyFill="1" applyAlignment="1">
      <alignment horizontal="left"/>
    </xf>
    <xf numFmtId="0" fontId="2" fillId="0" borderId="0" xfId="1" applyFont="1" applyBorder="1" applyAlignment="1">
      <alignment wrapText="1"/>
    </xf>
    <xf numFmtId="0" fontId="14" fillId="0" borderId="0" xfId="3" applyFont="1" applyBorder="1" applyAlignment="1"/>
    <xf numFmtId="0" fontId="1" fillId="0" borderId="0" xfId="1" applyFont="1"/>
    <xf numFmtId="0" fontId="15" fillId="0" borderId="0" xfId="3" applyFont="1" applyBorder="1" applyAlignment="1"/>
    <xf numFmtId="0" fontId="10" fillId="0" borderId="0" xfId="1" applyFont="1"/>
    <xf numFmtId="0" fontId="14" fillId="0" borderId="0" xfId="3" applyFont="1" applyBorder="1" applyAlignment="1">
      <alignment horizontal="left" vertical="center" wrapText="1"/>
    </xf>
    <xf numFmtId="0" fontId="14" fillId="0" borderId="0" xfId="3" applyFont="1" applyBorder="1" applyAlignment="1">
      <alignment vertical="center" wrapText="1"/>
    </xf>
    <xf numFmtId="0" fontId="11" fillId="3" borderId="5" xfId="1" applyFont="1" applyFill="1" applyBorder="1" applyAlignment="1">
      <alignment horizontal="center" vertical="center"/>
    </xf>
    <xf numFmtId="0" fontId="1" fillId="4" borderId="5" xfId="1" applyFont="1" applyFill="1" applyBorder="1" applyAlignment="1" applyProtection="1">
      <alignment horizontal="left" vertical="center" wrapText="1"/>
      <protection locked="0"/>
    </xf>
    <xf numFmtId="0" fontId="3" fillId="4" borderId="5" xfId="2" applyNumberFormat="1" applyFont="1" applyFill="1" applyBorder="1" applyAlignment="1">
      <alignment horizontal="center" vertical="center"/>
    </xf>
    <xf numFmtId="0" fontId="16" fillId="0" borderId="0" xfId="1" applyFont="1"/>
    <xf numFmtId="0" fontId="3" fillId="0" borderId="0" xfId="1" applyFont="1" applyFill="1" applyAlignment="1">
      <alignment horizontal="left"/>
    </xf>
    <xf numFmtId="0" fontId="3" fillId="0" borderId="0" xfId="1" applyFont="1" applyAlignment="1">
      <alignment horizontal="left"/>
    </xf>
    <xf numFmtId="0" fontId="0" fillId="0" borderId="5" xfId="1" applyFont="1" applyFill="1" applyBorder="1" applyAlignment="1" applyProtection="1">
      <alignment horizontal="left" vertical="center" wrapText="1"/>
      <protection locked="0"/>
    </xf>
    <xf numFmtId="0" fontId="3" fillId="0" borderId="5" xfId="2" applyNumberFormat="1" applyFont="1" applyBorder="1" applyAlignment="1">
      <alignment horizontal="center" vertical="center"/>
    </xf>
    <xf numFmtId="165" fontId="3" fillId="0" borderId="0" xfId="1" applyNumberFormat="1" applyFont="1" applyFill="1" applyAlignment="1">
      <alignment horizontal="left"/>
    </xf>
    <xf numFmtId="0" fontId="0" fillId="4" borderId="5" xfId="1" applyFont="1" applyFill="1" applyBorder="1" applyAlignment="1" applyProtection="1">
      <alignment horizontal="left" vertical="center" wrapText="1"/>
      <protection locked="0"/>
    </xf>
    <xf numFmtId="0" fontId="3" fillId="0" borderId="0" xfId="1" applyFont="1" applyFill="1" applyBorder="1" applyAlignment="1">
      <alignment horizontal="left" vertical="center"/>
    </xf>
    <xf numFmtId="1" fontId="12" fillId="0" borderId="5" xfId="2" applyNumberFormat="1" applyFont="1" applyFill="1" applyBorder="1" applyAlignment="1">
      <alignment horizontal="center" vertical="center"/>
    </xf>
    <xf numFmtId="0" fontId="3" fillId="0" borderId="5" xfId="2" applyNumberFormat="1" applyFont="1" applyFill="1" applyBorder="1" applyAlignment="1">
      <alignment horizontal="center" vertical="center"/>
    </xf>
    <xf numFmtId="164" fontId="3" fillId="0" borderId="5" xfId="2" applyNumberFormat="1" applyFont="1" applyFill="1" applyBorder="1" applyAlignment="1">
      <alignment horizontal="center" vertical="center"/>
    </xf>
    <xf numFmtId="0" fontId="3" fillId="0" borderId="0" xfId="1" applyFont="1" applyFill="1" applyBorder="1" applyAlignment="1">
      <alignment vertical="center"/>
    </xf>
    <xf numFmtId="1" fontId="3" fillId="0" borderId="5" xfId="2" applyNumberFormat="1" applyFont="1" applyFill="1" applyBorder="1" applyAlignment="1">
      <alignment horizontal="center" vertical="center"/>
    </xf>
    <xf numFmtId="0" fontId="0" fillId="0" borderId="0" xfId="0" applyFont="1" applyFill="1" applyBorder="1" applyAlignment="1">
      <alignment horizontal="left"/>
    </xf>
    <xf numFmtId="0" fontId="1" fillId="0" borderId="0" xfId="0" applyFont="1" applyFill="1" applyBorder="1" applyAlignment="1">
      <alignment horizontal="left"/>
    </xf>
    <xf numFmtId="0" fontId="14" fillId="0" borderId="0" xfId="3" applyFont="1" applyFill="1" applyBorder="1" applyAlignment="1">
      <alignment horizontal="left" vertical="center" wrapText="1"/>
    </xf>
    <xf numFmtId="0" fontId="1" fillId="0" borderId="4" xfId="0" applyFont="1" applyFill="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wrapText="1"/>
    </xf>
    <xf numFmtId="0" fontId="17" fillId="0" borderId="0" xfId="0" applyFont="1" applyFill="1" applyBorder="1" applyAlignment="1">
      <alignment wrapText="1"/>
    </xf>
    <xf numFmtId="0" fontId="3" fillId="0" borderId="0" xfId="1" applyFont="1" applyAlignment="1">
      <alignment horizontal="center"/>
    </xf>
  </cellXfs>
  <cellStyles count="4">
    <cellStyle name="Hyperlink" xfId="3" builtinId="8"/>
    <cellStyle name="Normal" xfId="0" builtinId="0"/>
    <cellStyle name="Normal 2" xfId="1" xr:uid="{83934B35-E0EF-47B7-97DD-6544E01D02FB}"/>
    <cellStyle name="Percent 2" xfId="2" xr:uid="{D020C469-4614-4CFF-B8F4-5AE743C487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ly2019ClosureTransitions%20USING%20May%20Revise%20Totals%20-%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OPY%209-4-18%20CPP%20Management%20Tool%20v39.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POP"/>
      <sheetName val="Non-Closure POP"/>
      <sheetName val="DCD Placements"/>
      <sheetName val="JULY Plcmts per CPP"/>
      <sheetName val="Missed JULY Plcmts"/>
      <sheetName val="Aug Plcmt Projections"/>
      <sheetName val="ConsumerDatabaseRC"/>
      <sheetName val="Jul 2019"/>
      <sheetName val="Jul 2019 to p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4040-7912-405B-9CDF-A2E795744DB8}">
  <sheetPr>
    <tabColor rgb="FF0000FF"/>
    <pageSetUpPr fitToPage="1"/>
  </sheetPr>
  <dimension ref="A1:XEP64"/>
  <sheetViews>
    <sheetView showGridLines="0" tabSelected="1" view="pageBreakPreview" zoomScale="90" zoomScaleNormal="90" zoomScaleSheetLayoutView="90" workbookViewId="0">
      <selection sqref="A1:J1"/>
    </sheetView>
  </sheetViews>
  <sheetFormatPr defaultRowHeight="15.75" x14ac:dyDescent="0.25"/>
  <cols>
    <col min="1" max="1" width="33.85546875" style="27" customWidth="1"/>
    <col min="2" max="2" width="0.7109375" style="27" customWidth="1"/>
    <col min="3" max="3" width="22.85546875" style="27" customWidth="1"/>
    <col min="4" max="4" width="22.85546875" style="78" customWidth="1"/>
    <col min="5" max="5" width="24.28515625" style="78" customWidth="1"/>
    <col min="6" max="6" width="0.7109375" style="27" customWidth="1"/>
    <col min="7" max="7" width="22.85546875" style="27" customWidth="1"/>
    <col min="8" max="8" width="22.85546875" style="78" customWidth="1"/>
    <col min="9" max="9" width="0.5703125" style="27" customWidth="1"/>
    <col min="10" max="10" width="22.85546875" style="27" customWidth="1"/>
    <col min="11" max="11" width="6.5703125" style="78" customWidth="1"/>
    <col min="12" max="16384" width="9.140625" style="27"/>
  </cols>
  <sheetData>
    <row r="1" spans="1:11" s="4" customFormat="1" ht="44.25" customHeight="1" x14ac:dyDescent="0.25">
      <c r="A1" s="1" t="s">
        <v>0</v>
      </c>
      <c r="B1" s="2"/>
      <c r="C1" s="2"/>
      <c r="D1" s="2"/>
      <c r="E1" s="2"/>
      <c r="F1" s="2"/>
      <c r="G1" s="2"/>
      <c r="H1" s="2"/>
      <c r="I1" s="2"/>
      <c r="J1" s="3"/>
    </row>
    <row r="2" spans="1:11" s="8" customFormat="1" ht="15.75" customHeight="1" x14ac:dyDescent="0.25">
      <c r="A2" s="5" t="s">
        <v>1</v>
      </c>
      <c r="B2" s="6"/>
      <c r="C2" s="6"/>
      <c r="D2" s="6"/>
      <c r="E2" s="6"/>
      <c r="F2" s="6"/>
      <c r="G2" s="6"/>
      <c r="H2" s="6"/>
      <c r="I2" s="6"/>
      <c r="J2" s="7"/>
    </row>
    <row r="3" spans="1:11" s="8" customFormat="1" ht="12" x14ac:dyDescent="0.2">
      <c r="A3" s="9"/>
      <c r="B3" s="9"/>
      <c r="C3" s="9"/>
      <c r="D3" s="9"/>
      <c r="E3" s="9"/>
      <c r="F3" s="9"/>
      <c r="G3" s="9"/>
      <c r="H3" s="9"/>
      <c r="I3" s="9"/>
      <c r="J3" s="9"/>
    </row>
    <row r="4" spans="1:11" s="4" customFormat="1" x14ac:dyDescent="0.25">
      <c r="A4" s="10" t="s">
        <v>2</v>
      </c>
      <c r="B4" s="10"/>
      <c r="C4" s="10"/>
      <c r="D4" s="10"/>
      <c r="E4" s="10"/>
      <c r="F4" s="10"/>
      <c r="G4" s="10"/>
      <c r="H4" s="10"/>
      <c r="I4" s="10"/>
      <c r="J4" s="10"/>
    </row>
    <row r="5" spans="1:11" s="8" customFormat="1" ht="15" customHeight="1" x14ac:dyDescent="0.35">
      <c r="A5" s="11"/>
      <c r="B5" s="11"/>
      <c r="C5" s="11"/>
      <c r="D5" s="11"/>
      <c r="E5" s="12"/>
      <c r="F5" s="11"/>
      <c r="G5" s="11"/>
      <c r="H5" s="11"/>
      <c r="I5" s="11"/>
      <c r="J5" s="11"/>
    </row>
    <row r="6" spans="1:11" s="4" customFormat="1" ht="15.75" customHeight="1" x14ac:dyDescent="0.25">
      <c r="A6" s="13" t="s">
        <v>3</v>
      </c>
      <c r="B6" s="13"/>
      <c r="C6" s="13"/>
      <c r="D6" s="13"/>
      <c r="E6" s="13"/>
      <c r="F6" s="13"/>
      <c r="G6" s="13"/>
      <c r="H6" s="13"/>
      <c r="I6" s="13"/>
      <c r="J6" s="13"/>
    </row>
    <row r="7" spans="1:11" s="15" customFormat="1" ht="12.75" x14ac:dyDescent="0.2">
      <c r="A7" s="14"/>
      <c r="B7" s="14"/>
      <c r="C7" s="14"/>
      <c r="D7" s="14"/>
      <c r="E7" s="14"/>
      <c r="F7" s="14"/>
      <c r="G7" s="14"/>
      <c r="H7" s="14"/>
      <c r="I7" s="14"/>
      <c r="J7" s="14"/>
    </row>
    <row r="8" spans="1:11" s="4" customFormat="1" ht="20.100000000000001" customHeight="1" x14ac:dyDescent="0.25">
      <c r="A8" s="16" t="s">
        <v>4</v>
      </c>
      <c r="B8" s="17"/>
      <c r="C8" s="18" t="s">
        <v>5</v>
      </c>
      <c r="D8" s="19"/>
      <c r="E8" s="20"/>
      <c r="F8" s="17"/>
      <c r="G8" s="21" t="s">
        <v>6</v>
      </c>
      <c r="H8" s="22"/>
      <c r="I8" s="17"/>
      <c r="J8" s="23" t="s">
        <v>7</v>
      </c>
    </row>
    <row r="9" spans="1:11" ht="33" customHeight="1" x14ac:dyDescent="0.25">
      <c r="A9" s="16"/>
      <c r="B9" s="24"/>
      <c r="C9" s="25" t="s">
        <v>8</v>
      </c>
      <c r="D9" s="25" t="s">
        <v>9</v>
      </c>
      <c r="E9" s="25" t="s">
        <v>10</v>
      </c>
      <c r="F9" s="26"/>
      <c r="G9" s="25" t="s">
        <v>11</v>
      </c>
      <c r="H9" s="25" t="s">
        <v>12</v>
      </c>
      <c r="I9" s="26"/>
      <c r="J9" s="25" t="s">
        <v>11</v>
      </c>
      <c r="K9" s="27"/>
    </row>
    <row r="10" spans="1:11" ht="33" customHeight="1" x14ac:dyDescent="0.25">
      <c r="A10" s="16"/>
      <c r="B10" s="24"/>
      <c r="C10" s="25"/>
      <c r="D10" s="25"/>
      <c r="E10" s="25"/>
      <c r="F10" s="26"/>
      <c r="G10" s="25"/>
      <c r="H10" s="25"/>
      <c r="I10" s="26"/>
      <c r="J10" s="25"/>
      <c r="K10" s="27"/>
    </row>
    <row r="11" spans="1:11" ht="20.100000000000001" customHeight="1" x14ac:dyDescent="0.25">
      <c r="A11" s="28" t="s">
        <v>13</v>
      </c>
      <c r="B11" s="29"/>
      <c r="C11" s="30">
        <f>C35</f>
        <v>43</v>
      </c>
      <c r="D11" s="31">
        <v>8</v>
      </c>
      <c r="E11" s="32">
        <f>E35</f>
        <v>35</v>
      </c>
      <c r="F11" s="26"/>
      <c r="G11" s="31">
        <f>G35</f>
        <v>9</v>
      </c>
      <c r="H11" s="31">
        <f>H35</f>
        <v>8</v>
      </c>
      <c r="I11" s="26"/>
      <c r="J11" s="31">
        <f>J35</f>
        <v>2</v>
      </c>
      <c r="K11" s="27"/>
    </row>
    <row r="12" spans="1:11" ht="20.100000000000001" customHeight="1" x14ac:dyDescent="0.25">
      <c r="A12" s="33" t="s">
        <v>14</v>
      </c>
      <c r="B12" s="29"/>
      <c r="C12" s="34">
        <f>C56</f>
        <v>34</v>
      </c>
      <c r="D12" s="35">
        <v>5</v>
      </c>
      <c r="E12" s="36">
        <f>E56</f>
        <v>29</v>
      </c>
      <c r="F12" s="26"/>
      <c r="G12" s="35">
        <f>G56</f>
        <v>7</v>
      </c>
      <c r="H12" s="35">
        <f>H56</f>
        <v>5</v>
      </c>
      <c r="I12" s="26"/>
      <c r="J12" s="35">
        <f>J56</f>
        <v>12</v>
      </c>
      <c r="K12" s="27"/>
    </row>
    <row r="13" spans="1:11" ht="20.100000000000001" customHeight="1" x14ac:dyDescent="0.25">
      <c r="A13" s="37" t="s">
        <v>15</v>
      </c>
      <c r="B13" s="38"/>
      <c r="C13" s="39">
        <f>SUM(C11:C12)</f>
        <v>77</v>
      </c>
      <c r="D13" s="39">
        <f>SUM(D11:D12)</f>
        <v>13</v>
      </c>
      <c r="E13" s="40">
        <f>SUM(E11:E12)</f>
        <v>64</v>
      </c>
      <c r="F13" s="41"/>
      <c r="G13" s="39">
        <f>SUM(G11:G12)</f>
        <v>16</v>
      </c>
      <c r="H13" s="39">
        <f>SUM(H11:H12)</f>
        <v>13</v>
      </c>
      <c r="I13" s="41"/>
      <c r="J13" s="39">
        <f>SUM(J11:J12)</f>
        <v>14</v>
      </c>
      <c r="K13" s="27"/>
    </row>
    <row r="14" spans="1:11" s="44" customFormat="1" ht="15" x14ac:dyDescent="0.25">
      <c r="A14" s="42" t="s">
        <v>16</v>
      </c>
      <c r="B14" s="42"/>
      <c r="C14" s="42"/>
      <c r="D14" s="42"/>
      <c r="E14" s="42"/>
      <c r="F14" s="42"/>
      <c r="G14" s="42"/>
      <c r="H14" s="42"/>
      <c r="I14" s="42"/>
      <c r="J14" s="42"/>
      <c r="K14" s="43"/>
    </row>
    <row r="15" spans="1:11" s="44" customFormat="1" ht="15" x14ac:dyDescent="0.25">
      <c r="A15" s="45" t="s">
        <v>17</v>
      </c>
      <c r="B15" s="46"/>
      <c r="C15" s="46"/>
      <c r="D15" s="46"/>
      <c r="E15" s="46"/>
      <c r="F15" s="46"/>
      <c r="G15" s="46"/>
      <c r="H15" s="46"/>
      <c r="I15" s="46"/>
      <c r="J15" s="46"/>
      <c r="K15" s="43"/>
    </row>
    <row r="16" spans="1:11" s="44" customFormat="1" ht="15" x14ac:dyDescent="0.25">
      <c r="A16" s="46"/>
      <c r="B16" s="46"/>
      <c r="C16" s="46"/>
      <c r="D16" s="46"/>
      <c r="E16" s="46"/>
      <c r="F16" s="46"/>
      <c r="G16" s="46"/>
      <c r="H16" s="46"/>
      <c r="I16" s="46"/>
      <c r="J16" s="46"/>
      <c r="K16" s="47"/>
    </row>
    <row r="17" spans="1:19" ht="15.75" customHeight="1" x14ac:dyDescent="0.25">
      <c r="A17" s="13" t="s">
        <v>18</v>
      </c>
      <c r="B17" s="13"/>
      <c r="C17" s="13"/>
      <c r="D17" s="13"/>
      <c r="E17" s="13"/>
      <c r="F17" s="13"/>
      <c r="G17" s="13"/>
      <c r="H17" s="13"/>
      <c r="I17" s="13"/>
      <c r="J17" s="13"/>
      <c r="K17" s="48"/>
    </row>
    <row r="18" spans="1:19" s="50" customFormat="1" ht="15" x14ac:dyDescent="0.25">
      <c r="A18" s="49" t="s">
        <v>19</v>
      </c>
      <c r="B18" s="49"/>
      <c r="C18" s="49"/>
      <c r="D18" s="49"/>
      <c r="E18" s="49"/>
      <c r="F18" s="49"/>
      <c r="G18" s="49"/>
      <c r="H18" s="49"/>
      <c r="I18" s="49"/>
      <c r="J18" s="49"/>
      <c r="K18" s="49"/>
    </row>
    <row r="19" spans="1:19" s="52" customFormat="1" ht="12.75" x14ac:dyDescent="0.2">
      <c r="A19" s="51"/>
      <c r="B19" s="51"/>
      <c r="C19" s="51"/>
      <c r="D19" s="51"/>
      <c r="E19" s="51"/>
      <c r="F19" s="51"/>
      <c r="G19" s="51"/>
      <c r="H19" s="51"/>
      <c r="I19" s="51"/>
      <c r="J19" s="51"/>
      <c r="K19" s="51"/>
    </row>
    <row r="20" spans="1:19" s="50" customFormat="1" ht="32.25" customHeight="1" x14ac:dyDescent="0.25">
      <c r="A20" s="53" t="s">
        <v>20</v>
      </c>
      <c r="B20" s="53"/>
      <c r="C20" s="53"/>
      <c r="D20" s="53"/>
      <c r="E20" s="53"/>
      <c r="F20" s="53"/>
      <c r="G20" s="53"/>
      <c r="H20" s="53"/>
      <c r="I20" s="53"/>
      <c r="J20" s="53"/>
      <c r="K20" s="54"/>
    </row>
    <row r="21" spans="1:19" s="4" customFormat="1" ht="20.100000000000001" customHeight="1" x14ac:dyDescent="0.25">
      <c r="A21" s="55" t="s">
        <v>21</v>
      </c>
      <c r="B21" s="17"/>
      <c r="C21" s="18" t="s">
        <v>5</v>
      </c>
      <c r="D21" s="19"/>
      <c r="E21" s="20"/>
      <c r="F21" s="17"/>
      <c r="G21" s="21" t="s">
        <v>6</v>
      </c>
      <c r="H21" s="22"/>
      <c r="I21" s="17"/>
      <c r="J21" s="23" t="s">
        <v>7</v>
      </c>
    </row>
    <row r="22" spans="1:19" ht="33" customHeight="1" x14ac:dyDescent="0.25">
      <c r="A22" s="55"/>
      <c r="B22" s="24"/>
      <c r="C22" s="25" t="s">
        <v>8</v>
      </c>
      <c r="D22" s="25" t="s">
        <v>9</v>
      </c>
      <c r="E22" s="25" t="s">
        <v>10</v>
      </c>
      <c r="F22" s="26"/>
      <c r="G22" s="25" t="s">
        <v>11</v>
      </c>
      <c r="H22" s="25" t="s">
        <v>12</v>
      </c>
      <c r="I22" s="26"/>
      <c r="J22" s="25" t="s">
        <v>11</v>
      </c>
      <c r="K22" s="27"/>
      <c r="L22" s="4"/>
      <c r="M22" s="4"/>
    </row>
    <row r="23" spans="1:19" ht="12.75" customHeight="1" x14ac:dyDescent="0.25">
      <c r="A23" s="55"/>
      <c r="B23" s="24"/>
      <c r="C23" s="25"/>
      <c r="D23" s="25"/>
      <c r="E23" s="25"/>
      <c r="F23" s="26"/>
      <c r="G23" s="25"/>
      <c r="H23" s="25"/>
      <c r="I23" s="26"/>
      <c r="J23" s="25"/>
      <c r="K23" s="27"/>
      <c r="L23" s="4"/>
      <c r="M23" s="4"/>
    </row>
    <row r="24" spans="1:19" ht="20.100000000000001" customHeight="1" x14ac:dyDescent="0.25">
      <c r="A24" s="56" t="s">
        <v>22</v>
      </c>
      <c r="B24" s="29"/>
      <c r="C24" s="34">
        <v>1</v>
      </c>
      <c r="D24" s="57">
        <v>0</v>
      </c>
      <c r="E24" s="36">
        <f>C24-D24</f>
        <v>1</v>
      </c>
      <c r="F24" s="26"/>
      <c r="G24" s="57">
        <v>0</v>
      </c>
      <c r="H24" s="57">
        <v>0</v>
      </c>
      <c r="I24" s="26"/>
      <c r="J24" s="57">
        <v>0</v>
      </c>
      <c r="K24" s="58"/>
      <c r="L24" s="59"/>
      <c r="M24" s="59"/>
      <c r="N24" s="60"/>
      <c r="O24" s="60"/>
      <c r="P24" s="60"/>
      <c r="Q24" s="60"/>
      <c r="R24" s="60"/>
      <c r="S24" s="60"/>
    </row>
    <row r="25" spans="1:19" ht="20.100000000000001" customHeight="1" x14ac:dyDescent="0.25">
      <c r="A25" s="61" t="s">
        <v>23</v>
      </c>
      <c r="B25" s="29"/>
      <c r="C25" s="30">
        <v>2</v>
      </c>
      <c r="D25" s="62">
        <v>0</v>
      </c>
      <c r="E25" s="32">
        <f t="shared" ref="E25:E34" si="0">C25-D25</f>
        <v>2</v>
      </c>
      <c r="F25" s="26"/>
      <c r="G25" s="62">
        <v>0</v>
      </c>
      <c r="H25" s="62">
        <v>0</v>
      </c>
      <c r="I25" s="26"/>
      <c r="J25" s="62">
        <v>0</v>
      </c>
      <c r="K25" s="27"/>
      <c r="L25" s="63"/>
      <c r="M25" s="63"/>
      <c r="N25" s="60"/>
      <c r="O25" s="60"/>
      <c r="P25" s="60"/>
      <c r="Q25" s="60"/>
      <c r="R25" s="60"/>
      <c r="S25" s="60"/>
    </row>
    <row r="26" spans="1:19" ht="20.100000000000001" customHeight="1" x14ac:dyDescent="0.25">
      <c r="A26" s="64" t="s">
        <v>24</v>
      </c>
      <c r="B26" s="29"/>
      <c r="C26" s="34">
        <v>1</v>
      </c>
      <c r="D26" s="57">
        <v>0</v>
      </c>
      <c r="E26" s="36">
        <f t="shared" si="0"/>
        <v>1</v>
      </c>
      <c r="F26" s="26"/>
      <c r="G26" s="35">
        <v>0</v>
      </c>
      <c r="H26" s="35">
        <v>0</v>
      </c>
      <c r="I26" s="26"/>
      <c r="J26" s="35">
        <v>0</v>
      </c>
      <c r="K26" s="27"/>
      <c r="L26" s="63"/>
      <c r="M26" s="63"/>
      <c r="N26" s="60"/>
      <c r="O26" s="60"/>
      <c r="P26" s="60"/>
      <c r="Q26" s="60"/>
      <c r="R26" s="60"/>
      <c r="S26" s="60"/>
    </row>
    <row r="27" spans="1:19" ht="20.100000000000001" customHeight="1" x14ac:dyDescent="0.25">
      <c r="A27" s="61" t="s">
        <v>25</v>
      </c>
      <c r="B27" s="65"/>
      <c r="C27" s="66">
        <v>1</v>
      </c>
      <c r="D27" s="67">
        <v>0</v>
      </c>
      <c r="E27" s="68">
        <f t="shared" si="0"/>
        <v>1</v>
      </c>
      <c r="F27" s="69"/>
      <c r="G27" s="67">
        <v>0</v>
      </c>
      <c r="H27" s="67">
        <v>0</v>
      </c>
      <c r="I27" s="69"/>
      <c r="J27" s="67">
        <v>0</v>
      </c>
      <c r="K27" s="27"/>
      <c r="L27" s="63"/>
      <c r="M27" s="63"/>
      <c r="N27" s="60"/>
      <c r="O27" s="60"/>
      <c r="P27" s="60"/>
      <c r="Q27" s="60"/>
      <c r="R27" s="60"/>
      <c r="S27" s="60"/>
    </row>
    <row r="28" spans="1:19" ht="20.100000000000001" customHeight="1" x14ac:dyDescent="0.25">
      <c r="A28" s="64" t="s">
        <v>26</v>
      </c>
      <c r="B28" s="29"/>
      <c r="C28" s="34">
        <v>1</v>
      </c>
      <c r="D28" s="57">
        <v>1</v>
      </c>
      <c r="E28" s="36">
        <f t="shared" si="0"/>
        <v>0</v>
      </c>
      <c r="F28" s="26"/>
      <c r="G28" s="57">
        <v>1</v>
      </c>
      <c r="H28" s="57">
        <v>1</v>
      </c>
      <c r="I28" s="26"/>
      <c r="J28" s="57">
        <v>0</v>
      </c>
      <c r="K28" s="27"/>
      <c r="L28" s="63"/>
      <c r="M28" s="63"/>
      <c r="N28" s="60"/>
      <c r="O28" s="60"/>
      <c r="P28" s="60"/>
      <c r="Q28" s="60"/>
      <c r="R28" s="60"/>
      <c r="S28" s="60"/>
    </row>
    <row r="29" spans="1:19" ht="20.100000000000001" customHeight="1" x14ac:dyDescent="0.25">
      <c r="A29" s="61" t="s">
        <v>27</v>
      </c>
      <c r="B29" s="29"/>
      <c r="C29" s="30">
        <v>1</v>
      </c>
      <c r="D29" s="62">
        <v>0</v>
      </c>
      <c r="E29" s="32">
        <f t="shared" si="0"/>
        <v>1</v>
      </c>
      <c r="F29" s="26"/>
      <c r="G29" s="62">
        <v>0</v>
      </c>
      <c r="H29" s="62">
        <v>0</v>
      </c>
      <c r="I29" s="26"/>
      <c r="J29" s="62">
        <v>0</v>
      </c>
      <c r="K29" s="27"/>
      <c r="L29" s="4"/>
      <c r="M29" s="4"/>
    </row>
    <row r="30" spans="1:19" ht="20.100000000000001" customHeight="1" x14ac:dyDescent="0.25">
      <c r="A30" s="64" t="s">
        <v>28</v>
      </c>
      <c r="B30" s="29"/>
      <c r="C30" s="34">
        <v>1</v>
      </c>
      <c r="D30" s="57">
        <v>0</v>
      </c>
      <c r="E30" s="36">
        <f t="shared" si="0"/>
        <v>1</v>
      </c>
      <c r="F30" s="26"/>
      <c r="G30" s="57">
        <v>0</v>
      </c>
      <c r="H30" s="57">
        <v>0</v>
      </c>
      <c r="I30" s="26"/>
      <c r="J30" s="57">
        <v>0</v>
      </c>
      <c r="K30" s="27"/>
      <c r="L30" s="50"/>
      <c r="M30" s="50"/>
      <c r="N30" s="50"/>
      <c r="O30" s="50"/>
    </row>
    <row r="31" spans="1:19" ht="20.100000000000001" customHeight="1" x14ac:dyDescent="0.25">
      <c r="A31" s="61" t="s">
        <v>29</v>
      </c>
      <c r="B31" s="29"/>
      <c r="C31" s="66">
        <v>15</v>
      </c>
      <c r="D31" s="62">
        <v>5</v>
      </c>
      <c r="E31" s="68">
        <f t="shared" si="0"/>
        <v>10</v>
      </c>
      <c r="F31" s="26"/>
      <c r="G31" s="70">
        <v>6</v>
      </c>
      <c r="H31" s="70">
        <v>5</v>
      </c>
      <c r="I31" s="26"/>
      <c r="J31" s="70">
        <v>2</v>
      </c>
      <c r="K31" s="27"/>
      <c r="L31" s="4"/>
      <c r="M31" s="4"/>
    </row>
    <row r="32" spans="1:19" ht="20.100000000000001" customHeight="1" x14ac:dyDescent="0.25">
      <c r="A32" s="56" t="s">
        <v>30</v>
      </c>
      <c r="B32" s="29"/>
      <c r="C32" s="34">
        <v>18</v>
      </c>
      <c r="D32" s="57">
        <v>2</v>
      </c>
      <c r="E32" s="36">
        <f t="shared" si="0"/>
        <v>16</v>
      </c>
      <c r="F32" s="26"/>
      <c r="G32" s="57">
        <v>2</v>
      </c>
      <c r="H32" s="57">
        <v>2</v>
      </c>
      <c r="I32" s="26"/>
      <c r="J32" s="57">
        <v>0</v>
      </c>
      <c r="K32" s="27"/>
    </row>
    <row r="33" spans="1:16370" ht="20.100000000000001" customHeight="1" x14ac:dyDescent="0.25">
      <c r="A33" s="61" t="s">
        <v>31</v>
      </c>
      <c r="B33" s="65"/>
      <c r="C33" s="66">
        <v>1</v>
      </c>
      <c r="D33" s="67">
        <v>0</v>
      </c>
      <c r="E33" s="68">
        <f t="shared" si="0"/>
        <v>1</v>
      </c>
      <c r="F33" s="69"/>
      <c r="G33" s="70">
        <v>0</v>
      </c>
      <c r="H33" s="70">
        <v>0</v>
      </c>
      <c r="I33" s="69"/>
      <c r="J33" s="70">
        <v>0</v>
      </c>
      <c r="K33" s="27"/>
    </row>
    <row r="34" spans="1:16370" ht="20.100000000000001" customHeight="1" x14ac:dyDescent="0.25">
      <c r="A34" s="64" t="s">
        <v>32</v>
      </c>
      <c r="B34" s="29"/>
      <c r="C34" s="34">
        <v>1</v>
      </c>
      <c r="D34" s="57">
        <v>0</v>
      </c>
      <c r="E34" s="36">
        <f t="shared" si="0"/>
        <v>1</v>
      </c>
      <c r="F34" s="26"/>
      <c r="G34" s="57">
        <v>0</v>
      </c>
      <c r="H34" s="57">
        <v>0</v>
      </c>
      <c r="I34" s="26"/>
      <c r="J34" s="57">
        <v>0</v>
      </c>
      <c r="K34" s="27"/>
    </row>
    <row r="35" spans="1:16370" ht="20.100000000000001" customHeight="1" x14ac:dyDescent="0.25">
      <c r="A35" s="37" t="s">
        <v>15</v>
      </c>
      <c r="B35" s="38"/>
      <c r="C35" s="39">
        <f>SUM(C24:C34)</f>
        <v>43</v>
      </c>
      <c r="D35" s="39">
        <f>SUM(D24:D34)</f>
        <v>8</v>
      </c>
      <c r="E35" s="40">
        <f>SUM(C35-D35)</f>
        <v>35</v>
      </c>
      <c r="F35" s="41"/>
      <c r="G35" s="39">
        <v>9</v>
      </c>
      <c r="H35" s="39">
        <f>SUM(H24:H34)</f>
        <v>8</v>
      </c>
      <c r="I35" s="41"/>
      <c r="J35" s="39">
        <f>SUM(J24:J34)</f>
        <v>2</v>
      </c>
      <c r="K35" s="27"/>
    </row>
    <row r="36" spans="1:16370" s="44" customFormat="1" x14ac:dyDescent="0.25">
      <c r="A36" s="42" t="s">
        <v>16</v>
      </c>
      <c r="B36" s="42"/>
      <c r="C36" s="42"/>
      <c r="D36" s="42"/>
      <c r="E36" s="42"/>
      <c r="F36" s="42"/>
      <c r="G36" s="42"/>
      <c r="H36" s="42"/>
      <c r="I36" s="42"/>
      <c r="J36" s="42"/>
      <c r="K36" s="27"/>
    </row>
    <row r="37" spans="1:16370" s="44" customFormat="1" ht="15" x14ac:dyDescent="0.25">
      <c r="A37" s="45" t="s">
        <v>33</v>
      </c>
      <c r="B37" s="46"/>
      <c r="C37" s="46"/>
      <c r="D37" s="46"/>
      <c r="E37" s="46"/>
      <c r="F37" s="46"/>
      <c r="G37" s="46"/>
      <c r="H37" s="46"/>
      <c r="I37" s="46"/>
      <c r="J37" s="46"/>
      <c r="K37" s="43"/>
    </row>
    <row r="38" spans="1:16370" s="44" customFormat="1" ht="15" x14ac:dyDescent="0.2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c r="XEL38" s="15"/>
      <c r="XEM38" s="15"/>
      <c r="XEN38" s="15"/>
      <c r="XEO38" s="15"/>
      <c r="XEP38" s="15"/>
    </row>
    <row r="39" spans="1:16370" s="44" customFormat="1" x14ac:dyDescent="0.25">
      <c r="A39" s="71"/>
      <c r="B39" s="72"/>
      <c r="C39" s="72"/>
      <c r="D39" s="72"/>
      <c r="E39" s="72"/>
      <c r="F39" s="72"/>
      <c r="G39" s="72"/>
      <c r="H39" s="72"/>
      <c r="I39" s="72"/>
      <c r="J39" s="72"/>
      <c r="K39" s="27"/>
    </row>
    <row r="40" spans="1:16370" ht="15.75" customHeight="1" x14ac:dyDescent="0.25">
      <c r="A40" s="13" t="s">
        <v>34</v>
      </c>
      <c r="B40" s="13"/>
      <c r="C40" s="13"/>
      <c r="D40" s="13"/>
      <c r="E40" s="13"/>
      <c r="F40" s="13"/>
      <c r="G40" s="13"/>
      <c r="H40" s="13"/>
      <c r="I40" s="13"/>
      <c r="J40" s="13"/>
      <c r="K40" s="27"/>
    </row>
    <row r="41" spans="1:16370" s="50" customFormat="1" ht="15.75" customHeight="1" x14ac:dyDescent="0.25">
      <c r="A41" s="49" t="s">
        <v>35</v>
      </c>
      <c r="B41" s="49"/>
      <c r="C41" s="49"/>
      <c r="D41" s="49"/>
      <c r="E41" s="49"/>
      <c r="F41" s="49"/>
      <c r="G41" s="49"/>
      <c r="H41" s="49"/>
      <c r="I41" s="49"/>
      <c r="J41" s="49"/>
      <c r="K41" s="27"/>
    </row>
    <row r="42" spans="1:16370" s="52" customFormat="1" ht="9" customHeight="1" x14ac:dyDescent="0.25">
      <c r="A42" s="51"/>
      <c r="B42" s="51"/>
      <c r="C42" s="51"/>
      <c r="D42" s="51"/>
      <c r="E42" s="51"/>
      <c r="F42" s="51"/>
      <c r="G42" s="51"/>
      <c r="H42" s="51"/>
      <c r="I42" s="51"/>
      <c r="J42" s="51"/>
      <c r="K42" s="27"/>
    </row>
    <row r="43" spans="1:16370" s="50" customFormat="1" ht="30" customHeight="1" x14ac:dyDescent="0.25">
      <c r="A43" s="73" t="s">
        <v>36</v>
      </c>
      <c r="B43" s="73"/>
      <c r="C43" s="73"/>
      <c r="D43" s="73"/>
      <c r="E43" s="73"/>
      <c r="F43" s="73"/>
      <c r="G43" s="73"/>
      <c r="H43" s="73"/>
      <c r="I43" s="73"/>
      <c r="J43" s="73"/>
      <c r="K43" s="27"/>
    </row>
    <row r="44" spans="1:16370" s="4" customFormat="1" ht="20.100000000000001" customHeight="1" x14ac:dyDescent="0.25">
      <c r="A44" s="55" t="s">
        <v>21</v>
      </c>
      <c r="B44" s="17"/>
      <c r="C44" s="18" t="s">
        <v>5</v>
      </c>
      <c r="D44" s="19"/>
      <c r="E44" s="20"/>
      <c r="F44" s="17"/>
      <c r="G44" s="21" t="s">
        <v>6</v>
      </c>
      <c r="H44" s="22"/>
      <c r="I44" s="17"/>
      <c r="J44" s="23" t="s">
        <v>7</v>
      </c>
      <c r="K44" s="27"/>
    </row>
    <row r="45" spans="1:16370" ht="33" customHeight="1" x14ac:dyDescent="0.25">
      <c r="A45" s="55"/>
      <c r="B45" s="24"/>
      <c r="C45" s="25" t="s">
        <v>8</v>
      </c>
      <c r="D45" s="25" t="s">
        <v>9</v>
      </c>
      <c r="E45" s="25" t="s">
        <v>10</v>
      </c>
      <c r="F45" s="26"/>
      <c r="G45" s="25" t="s">
        <v>11</v>
      </c>
      <c r="H45" s="25" t="s">
        <v>12</v>
      </c>
      <c r="I45" s="26"/>
      <c r="J45" s="25" t="s">
        <v>11</v>
      </c>
      <c r="K45" s="27"/>
    </row>
    <row r="46" spans="1:16370" ht="12.75" customHeight="1" x14ac:dyDescent="0.25">
      <c r="A46" s="55"/>
      <c r="B46" s="24"/>
      <c r="C46" s="25"/>
      <c r="D46" s="25"/>
      <c r="E46" s="25"/>
      <c r="F46" s="26"/>
      <c r="G46" s="25"/>
      <c r="H46" s="25"/>
      <c r="I46" s="26"/>
      <c r="J46" s="25"/>
      <c r="K46" s="27"/>
    </row>
    <row r="47" spans="1:16370" ht="20.100000000000001" customHeight="1" x14ac:dyDescent="0.25">
      <c r="A47" s="56" t="s">
        <v>22</v>
      </c>
      <c r="B47" s="29"/>
      <c r="C47" s="34">
        <v>2</v>
      </c>
      <c r="D47" s="57">
        <v>0</v>
      </c>
      <c r="E47" s="36">
        <f t="shared" ref="E47:E55" si="1">C47-D47</f>
        <v>2</v>
      </c>
      <c r="F47" s="26"/>
      <c r="G47" s="57">
        <v>0</v>
      </c>
      <c r="H47" s="57">
        <v>0</v>
      </c>
      <c r="I47" s="26"/>
      <c r="J47" s="57">
        <v>1</v>
      </c>
      <c r="K47" s="58"/>
    </row>
    <row r="48" spans="1:16370" ht="20.100000000000001" customHeight="1" x14ac:dyDescent="0.25">
      <c r="A48" s="61" t="s">
        <v>37</v>
      </c>
      <c r="B48" s="29"/>
      <c r="C48" s="30">
        <v>13</v>
      </c>
      <c r="D48" s="62">
        <v>3</v>
      </c>
      <c r="E48" s="32">
        <f t="shared" si="1"/>
        <v>10</v>
      </c>
      <c r="F48" s="26"/>
      <c r="G48" s="62">
        <v>4</v>
      </c>
      <c r="H48" s="62">
        <v>3</v>
      </c>
      <c r="I48" s="26"/>
      <c r="J48" s="62">
        <v>5</v>
      </c>
      <c r="K48" s="27"/>
    </row>
    <row r="49" spans="1:15" ht="20.100000000000001" customHeight="1" x14ac:dyDescent="0.25">
      <c r="A49" s="64" t="s">
        <v>24</v>
      </c>
      <c r="B49" s="29"/>
      <c r="C49" s="34">
        <v>1</v>
      </c>
      <c r="D49" s="57">
        <v>0</v>
      </c>
      <c r="E49" s="36">
        <f t="shared" si="1"/>
        <v>1</v>
      </c>
      <c r="F49" s="26"/>
      <c r="G49" s="35">
        <v>0</v>
      </c>
      <c r="H49" s="35">
        <v>0</v>
      </c>
      <c r="I49" s="26"/>
      <c r="J49" s="35">
        <v>0</v>
      </c>
      <c r="K49" s="27"/>
      <c r="L49" s="50"/>
      <c r="M49" s="50"/>
      <c r="N49" s="50"/>
      <c r="O49" s="50"/>
    </row>
    <row r="50" spans="1:15" ht="20.100000000000001" customHeight="1" x14ac:dyDescent="0.25">
      <c r="A50" s="61" t="s">
        <v>26</v>
      </c>
      <c r="B50" s="65"/>
      <c r="C50" s="66">
        <v>7</v>
      </c>
      <c r="D50" s="67">
        <v>0</v>
      </c>
      <c r="E50" s="68">
        <f t="shared" si="1"/>
        <v>7</v>
      </c>
      <c r="F50" s="69"/>
      <c r="G50" s="67">
        <v>0</v>
      </c>
      <c r="H50" s="67">
        <v>0</v>
      </c>
      <c r="I50" s="69"/>
      <c r="J50" s="67">
        <v>3</v>
      </c>
      <c r="K50" s="27"/>
    </row>
    <row r="51" spans="1:15" ht="20.100000000000001" customHeight="1" x14ac:dyDescent="0.25">
      <c r="A51" s="64" t="s">
        <v>28</v>
      </c>
      <c r="B51" s="29"/>
      <c r="C51" s="34">
        <v>1</v>
      </c>
      <c r="D51" s="57">
        <v>0</v>
      </c>
      <c r="E51" s="36">
        <f t="shared" si="1"/>
        <v>1</v>
      </c>
      <c r="F51" s="26"/>
      <c r="G51" s="57">
        <v>0</v>
      </c>
      <c r="H51" s="57">
        <v>0</v>
      </c>
      <c r="I51" s="26"/>
      <c r="J51" s="57">
        <v>0</v>
      </c>
      <c r="K51" s="27"/>
      <c r="L51" s="50"/>
      <c r="M51" s="50"/>
      <c r="N51" s="50"/>
      <c r="O51" s="50"/>
    </row>
    <row r="52" spans="1:15" ht="20.100000000000001" customHeight="1" x14ac:dyDescent="0.25">
      <c r="A52" s="61" t="s">
        <v>38</v>
      </c>
      <c r="B52" s="29"/>
      <c r="C52" s="30">
        <v>1</v>
      </c>
      <c r="D52" s="62">
        <v>0</v>
      </c>
      <c r="E52" s="32">
        <f t="shared" si="1"/>
        <v>1</v>
      </c>
      <c r="F52" s="26"/>
      <c r="G52" s="62">
        <v>0</v>
      </c>
      <c r="H52" s="62">
        <v>0</v>
      </c>
      <c r="I52" s="26"/>
      <c r="J52" s="62">
        <v>0</v>
      </c>
      <c r="K52" s="27"/>
    </row>
    <row r="53" spans="1:15" ht="20.100000000000001" customHeight="1" x14ac:dyDescent="0.25">
      <c r="A53" s="64" t="s">
        <v>30</v>
      </c>
      <c r="B53" s="29"/>
      <c r="C53" s="34">
        <v>1</v>
      </c>
      <c r="D53" s="57">
        <v>0</v>
      </c>
      <c r="E53" s="36">
        <f t="shared" si="1"/>
        <v>1</v>
      </c>
      <c r="F53" s="26"/>
      <c r="G53" s="57">
        <v>0</v>
      </c>
      <c r="H53" s="57">
        <v>0</v>
      </c>
      <c r="I53" s="26"/>
      <c r="J53" s="57">
        <v>0</v>
      </c>
      <c r="K53" s="27"/>
    </row>
    <row r="54" spans="1:15" ht="20.100000000000001" customHeight="1" x14ac:dyDescent="0.25">
      <c r="A54" s="61" t="s">
        <v>31</v>
      </c>
      <c r="B54" s="29"/>
      <c r="C54" s="66">
        <v>7</v>
      </c>
      <c r="D54" s="62">
        <v>2</v>
      </c>
      <c r="E54" s="68">
        <f t="shared" si="1"/>
        <v>5</v>
      </c>
      <c r="F54" s="26"/>
      <c r="G54" s="70">
        <v>3</v>
      </c>
      <c r="H54" s="70">
        <v>2</v>
      </c>
      <c r="I54" s="26"/>
      <c r="J54" s="70">
        <v>3</v>
      </c>
      <c r="K54" s="27"/>
    </row>
    <row r="55" spans="1:15" ht="20.100000000000001" customHeight="1" x14ac:dyDescent="0.25">
      <c r="A55" s="56" t="s">
        <v>39</v>
      </c>
      <c r="B55" s="29"/>
      <c r="C55" s="34">
        <v>1</v>
      </c>
      <c r="D55" s="57">
        <v>0</v>
      </c>
      <c r="E55" s="36">
        <f t="shared" si="1"/>
        <v>1</v>
      </c>
      <c r="F55" s="26"/>
      <c r="G55" s="57">
        <v>0</v>
      </c>
      <c r="H55" s="57">
        <v>0</v>
      </c>
      <c r="I55" s="26"/>
      <c r="J55" s="57">
        <v>0</v>
      </c>
      <c r="K55" s="27"/>
    </row>
    <row r="56" spans="1:15" ht="20.100000000000001" customHeight="1" x14ac:dyDescent="0.25">
      <c r="A56" s="37" t="s">
        <v>15</v>
      </c>
      <c r="B56" s="38"/>
      <c r="C56" s="39">
        <f>SUM(C47:C55)</f>
        <v>34</v>
      </c>
      <c r="D56" s="39">
        <f>SUM(D47:D55)</f>
        <v>5</v>
      </c>
      <c r="E56" s="40">
        <f>SUM(C56-D56)</f>
        <v>29</v>
      </c>
      <c r="F56" s="41"/>
      <c r="G56" s="39">
        <v>7</v>
      </c>
      <c r="H56" s="39">
        <f>SUM(H47:H55)</f>
        <v>5</v>
      </c>
      <c r="I56" s="41"/>
      <c r="J56" s="39">
        <f>SUM(J47:J55)</f>
        <v>12</v>
      </c>
      <c r="K56" s="27"/>
    </row>
    <row r="57" spans="1:15" s="44" customFormat="1" x14ac:dyDescent="0.25">
      <c r="A57" s="74" t="s">
        <v>16</v>
      </c>
      <c r="B57" s="74"/>
      <c r="C57" s="74"/>
      <c r="D57" s="74"/>
      <c r="E57" s="74"/>
      <c r="F57" s="74"/>
      <c r="G57" s="74"/>
      <c r="H57" s="74"/>
      <c r="I57" s="74"/>
      <c r="J57" s="74"/>
      <c r="K57" s="27"/>
    </row>
    <row r="58" spans="1:15" s="44" customFormat="1" x14ac:dyDescent="0.25">
      <c r="A58" s="75" t="s">
        <v>40</v>
      </c>
      <c r="B58" s="75"/>
      <c r="C58" s="75"/>
      <c r="D58" s="75"/>
      <c r="E58" s="75"/>
      <c r="F58" s="75"/>
      <c r="G58" s="75"/>
      <c r="H58" s="75"/>
      <c r="I58" s="75"/>
      <c r="J58" s="75"/>
      <c r="K58" s="27"/>
    </row>
    <row r="59" spans="1:15" s="44" customFormat="1" x14ac:dyDescent="0.25">
      <c r="A59" s="71"/>
      <c r="B59" s="72"/>
      <c r="C59" s="72"/>
      <c r="D59" s="72"/>
      <c r="E59" s="72"/>
      <c r="F59" s="72"/>
      <c r="G59" s="72"/>
      <c r="H59" s="72"/>
      <c r="I59" s="72"/>
      <c r="J59" s="72"/>
      <c r="K59" s="27"/>
    </row>
    <row r="60" spans="1:15" s="44" customFormat="1" x14ac:dyDescent="0.25">
      <c r="A60" s="42"/>
      <c r="B60" s="42"/>
      <c r="C60" s="42"/>
      <c r="D60" s="42"/>
      <c r="E60" s="42"/>
      <c r="F60" s="42"/>
      <c r="G60" s="42"/>
      <c r="H60" s="42"/>
      <c r="I60" s="42"/>
      <c r="J60" s="42"/>
      <c r="K60" s="27"/>
      <c r="L60" s="50"/>
      <c r="M60" s="50"/>
      <c r="N60" s="50"/>
      <c r="O60" s="50"/>
    </row>
    <row r="61" spans="1:15" s="44" customFormat="1" ht="15" customHeight="1" x14ac:dyDescent="0.25">
      <c r="A61" s="45"/>
      <c r="B61" s="76"/>
      <c r="C61" s="76"/>
      <c r="D61" s="77"/>
      <c r="E61" s="76"/>
      <c r="F61" s="76"/>
      <c r="G61" s="76"/>
      <c r="H61" s="76"/>
      <c r="I61" s="76"/>
      <c r="J61" s="76"/>
      <c r="K61" s="27"/>
      <c r="L61" s="52"/>
      <c r="M61" s="52"/>
      <c r="N61" s="52"/>
      <c r="O61" s="52"/>
    </row>
    <row r="62" spans="1:15" s="44" customFormat="1" x14ac:dyDescent="0.25">
      <c r="A62" s="71"/>
      <c r="B62" s="71"/>
      <c r="C62" s="71"/>
      <c r="D62" s="71"/>
      <c r="E62" s="71"/>
      <c r="F62" s="71"/>
      <c r="G62" s="71"/>
      <c r="H62" s="71"/>
      <c r="I62" s="71"/>
      <c r="J62" s="71"/>
      <c r="K62" s="27"/>
    </row>
    <row r="63" spans="1:15" x14ac:dyDescent="0.25">
      <c r="A63" s="45"/>
      <c r="D63" s="27"/>
      <c r="E63" s="27"/>
      <c r="H63" s="27"/>
      <c r="K63" s="27"/>
      <c r="L63"/>
    </row>
    <row r="64" spans="1:15" x14ac:dyDescent="0.25">
      <c r="D64" s="27"/>
      <c r="E64" s="27"/>
      <c r="H64" s="27"/>
      <c r="K64" s="27"/>
      <c r="L64"/>
    </row>
  </sheetData>
  <mergeCells count="37">
    <mergeCell ref="J45:J46"/>
    <mergeCell ref="A57:J57"/>
    <mergeCell ref="A58:J58"/>
    <mergeCell ref="A44:A46"/>
    <mergeCell ref="C44:E44"/>
    <mergeCell ref="G44:H44"/>
    <mergeCell ref="C45:C46"/>
    <mergeCell ref="D45:D46"/>
    <mergeCell ref="E45:E46"/>
    <mergeCell ref="G45:G46"/>
    <mergeCell ref="H45:H46"/>
    <mergeCell ref="E22:E23"/>
    <mergeCell ref="G22:G23"/>
    <mergeCell ref="H22:H23"/>
    <mergeCell ref="J22:J23"/>
    <mergeCell ref="A40:J40"/>
    <mergeCell ref="A43:J43"/>
    <mergeCell ref="G9:G10"/>
    <mergeCell ref="H9:H10"/>
    <mergeCell ref="J9:J10"/>
    <mergeCell ref="A17:J17"/>
    <mergeCell ref="A20:J20"/>
    <mergeCell ref="A21:A23"/>
    <mergeCell ref="C21:E21"/>
    <mergeCell ref="G21:H21"/>
    <mergeCell ref="C22:C23"/>
    <mergeCell ref="D22:D23"/>
    <mergeCell ref="A1:J1"/>
    <mergeCell ref="A2:J2"/>
    <mergeCell ref="A4:J4"/>
    <mergeCell ref="A6:J6"/>
    <mergeCell ref="A8:A10"/>
    <mergeCell ref="C8:E8"/>
    <mergeCell ref="G8:H8"/>
    <mergeCell ref="C9:C10"/>
    <mergeCell ref="D9:D10"/>
    <mergeCell ref="E9:E10"/>
  </mergeCells>
  <pageMargins left="0.25" right="0.35797101449275365" top="0.75" bottom="0.75" header="0.3" footer="0.3"/>
  <pageSetup scale="75" fitToHeight="0" orientation="landscape" r:id="rId1"/>
  <headerFooter>
    <oddHeader>&amp;LCalifornia Department of Developmental Services (DDS)&amp;RAugust 5, 2019</oddHeader>
    <oddFooter>&amp;C&amp;P</oddFooter>
  </headerFooter>
  <rowBreaks count="2" manualBreakCount="2">
    <brk id="15" max="9" man="1"/>
    <brk id="3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Jul 2019 to post</vt:lpstr>
      <vt:lpstr>'Jul 2019 to post'!Print_Area</vt:lpstr>
      <vt:lpstr>'Jul 2019 to post'!Print_Titles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Administrator</cp:lastModifiedBy>
  <cp:lastPrinted>2019-08-26T16:20:50Z</cp:lastPrinted>
  <dcterms:created xsi:type="dcterms:W3CDTF">2019-08-26T16:18:52Z</dcterms:created>
  <dcterms:modified xsi:type="dcterms:W3CDTF">2019-08-26T16:30:15Z</dcterms:modified>
  <cp:category>Facts and Stats</cp:category>
</cp:coreProperties>
</file>