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dmin Div Research\TOPICS\CPP\4 months uptdates\"/>
    </mc:Choice>
  </mc:AlternateContent>
  <xr:revisionPtr revIDLastSave="0" documentId="13_ncr:1_{617BD9D6-6BB2-433C-8561-304FF455740E}" xr6:coauthVersionLast="44" xr6:coauthVersionMax="44" xr10:uidLastSave="{00000000-0000-0000-0000-000000000000}"/>
  <bookViews>
    <workbookView xWindow="-120" yWindow="-120" windowWidth="29040" windowHeight="17640" xr2:uid="{F8897DD7-6707-4E4D-B6B6-0900ECB6D93A}"/>
  </bookViews>
  <sheets>
    <sheet name="August 2019" sheetId="1" r:id="rId1"/>
  </sheets>
  <externalReferences>
    <externalReference r:id="rId2"/>
    <externalReference r:id="rId3"/>
    <externalReference r:id="rId4"/>
    <externalReference r:id="rId5"/>
    <externalReference r:id="rId6"/>
    <externalReference r:id="rId7"/>
    <externalReference r:id="rId8"/>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[2]Assessments!$Q$8:$Q$849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[2]Assessments!$S$8:$S$849</definedName>
    <definedName name="AssessProjAmount">[2]Assessments!$U$8:$U$849</definedName>
    <definedName name="AssessRC">[2]Assessments!$D$8:$D$849</definedName>
    <definedName name="AssessRes">[2]Assessments!$E$8:$E$849</definedName>
    <definedName name="AssociatedProjectIDSU" comment="Start-Up Database, Column E">[3]StartUpDatabaseRC!$E$2:$E$2658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[3]StartUpDatabaseRC!$EM$2:$EM$2658</definedName>
    <definedName name="ClosureActivitySU" comment="Start-Up Database, Column J">[3]StartUpDatabaseRC!$J$2:$J$2638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[3]StartUpDatabaseRC!$EQ$2:$EQ$2658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OFFSET('[4]Cons db RC-7-12-17'!$B$2,0,0,COUNTA('[4]Cons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OFFSET('[4]Cons db RC-7-12-17'!$C$2,0,0,COUNTA('[4]Cons db RC-7-12-17'!$C:$C)-1,1)</definedName>
    <definedName name="CPPOperationIDOP">[3]OperationDatabaseRC!$B$2:$B$340</definedName>
    <definedName name="CPPOperationIDOP2">[3]OperationDatabaseDDS!$B$2:$B$356</definedName>
    <definedName name="CurrentAcquisitionFundsSU" comment="Start-Up Database, Column AC">[3]StartUpDatabaseRC!$AC$2:$AC$2658</definedName>
    <definedName name="CurrentApprovedTotalSU" comment="Start-Up Database, Column AF">[3]StartUpDatabaseRC!$AF$2:$AF$2658</definedName>
    <definedName name="CurrentProviderStartUpFundsSU" comment="Start-Up Database, Column AE">[3]StartUpDatabaseRC!$AE$2:$AE$2658</definedName>
    <definedName name="CurrentRehabilitationFundsSU" comment="Start-Up Database, Column AD">[3]StartUpDatabaseRC!$AD$2:$AD$2658</definedName>
    <definedName name="CurrentResidenceCO" localSheetId="0">#REF!</definedName>
    <definedName name="CurrentResidenceCO">#REF!</definedName>
    <definedName name="DayBeds">'[2]Start-Ups'!$AF$8:$AF$109</definedName>
    <definedName name="DayProgramNameCO" localSheetId="0">#REF!</definedName>
    <definedName name="DayProgramNameCO">#REF!</definedName>
    <definedName name="DCBeds">'[2]Start-Ups'!$AB$8:$AB$109</definedName>
    <definedName name="DDSAdjust">[2]Operations!$N$8:$N$344</definedName>
    <definedName name="DefAdjAmount">[2]Deflections!$Q$8:$Q$69</definedName>
    <definedName name="DefAmount">[2]Deflections!$P$8:$P$69</definedName>
    <definedName name="DefCount">[2]Deflections!$A$8:$A$69</definedName>
    <definedName name="DefDis">[2]Deflections!$G$8:$G$69</definedName>
    <definedName name="DeflectCount">[2]Deflections!$E$8:$E$69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'[2]Start-Ups'!$AE$8:$AE$109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[2]Deflections!$B$8:$B$69</definedName>
    <definedName name="DESPSU" comment="Start-Up Database, Column Q">[3]StartUpDatabaseRC!$Q$2:$Q$2658</definedName>
    <definedName name="DestinationReportCO" localSheetId="0">#REF!</definedName>
    <definedName name="DestinationReportCO">#REF!</definedName>
    <definedName name="DestinationReportSU">[3]StartUpDatabaseRC!$JB$2:$JB$2658</definedName>
    <definedName name="DevelopmentCodeSU" comment="Start-Up Database, Column D">[3]StartUpDatabaseRC!$D$2:$D$2658</definedName>
    <definedName name="DevelopmentPropertyAddressSU">[3]StartUpDatabaseRC!$BV$2:$BV$2658</definedName>
    <definedName name="DevelopmentType">[5]REFERENCE!$A$2:$A$42</definedName>
    <definedName name="DevelopmentTypeSU" comment="Start-Up Database, Column L">[3]StartUpDatabaseRC!$L$2:$L$2658</definedName>
    <definedName name="DevType">'[2]Start-Ups'!$H$8:$H$109</definedName>
    <definedName name="FiscalYear">[5]REFERENCE!$M$2:$M$16</definedName>
    <definedName name="FiscalYearCO" localSheetId="0">#REF!</definedName>
    <definedName name="FiscalYearCO">#REF!</definedName>
    <definedName name="FiscalYearSU" comment="Start-Up Database, Column H">[3]StartUpDatabaseRC!$H$2:$H$2658</definedName>
    <definedName name="FTECons">[2]Operations!$K$8:$K$344</definedName>
    <definedName name="FTEProf">[2]Operations!$I$8:$I$344</definedName>
    <definedName name="FTESupp">[2]Operations!$J$8:$J$344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'[2]Start-Ups'!$AC$8:$AC$109</definedName>
    <definedName name="LeadClassificationSU" comment="Start-Up Database, Column B">[3]StartUpDatabaseRC!$B$2:$B$2658</definedName>
    <definedName name="LevelOfCareCO" localSheetId="0">#REF!</definedName>
    <definedName name="LevelOfCareCO">#REF!</definedName>
    <definedName name="LivingArrangement">[5]REFERENCE!$H$2:$H$45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[3]StartUpDatabaseRC!$T$2:$T$2658</definedName>
    <definedName name="OEEAmount">[2]Operations!$R$8:$R$344</definedName>
    <definedName name="OnlineReportValues">'[3]Online Development Report'!$F$32:$G$38,'[3]Online Development Report'!$I$32:$I$38,'[3]Online Development Report'!$K$32:$K$38,'[3]Online Development Report'!$M$32:$N$38,'[3]Online Development Report'!$P$32:$Q$38,'[3]Online Development Report'!$S$32:$T$38,'[3]Online Development Report'!$F$58:$G$61,'[3]Online Development Report'!$I$58:$I$61,'[3]Online Development Report'!$K$58:$K$61,'[3]Online Development Report'!$M$58:$M$61,'[3]Online Development Report'!$N$58:$N$61,'[3]Online Development Report'!$P$58,'[3]Online Development Report'!$P$58:$P$61,'[3]Online Development Report'!$Q$58:$Q$61,'[3]Online Development Report'!$S$58:$T$61,'[3]Online Development Report'!$F$81:$G$86,'[3]Online Development Report'!$I$81:$I$86,'[3]Online Development Report'!$K$81:$K$86,'[3]Online Development Report'!$M$81:$N$86,'[3]Online Development Report'!$P$81:$Q$86,'[3]Online Development Report'!$S$81:$T$86</definedName>
    <definedName name="OOSBeds">'[2]Start-Ups'!$AD$8:$AD$109</definedName>
    <definedName name="OperAmount">[2]Operations!$T$8:$T$344</definedName>
    <definedName name="OperCat">[2]Operations!$E$8:$E$344</definedName>
    <definedName name="OperFTE">[2]Operations!$Y$8:$Y$344</definedName>
    <definedName name="OperRC">[2]Operations!$Z$8:$Z$344</definedName>
    <definedName name="OperRent">[2]Operations!$S$8:$S$344</definedName>
    <definedName name="OperTrav">[2]Operations!$M$8:$M$344</definedName>
    <definedName name="OperType">[2]Operations!$C$8:$C$344</definedName>
    <definedName name="PlaceAdjAmount">'[6]Plcmts Orig'!$AF$8:$AF$388</definedName>
    <definedName name="PlaceAmount">'[6]Plcmts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'[6]Plcmts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[2]Operations!$Q$8:$Q$344</definedName>
    <definedName name="PositionCategory">[5]REFERENCE!$F$2:$F$9</definedName>
    <definedName name="PositionTitle">[5]REFERENCE!$D$2:$D$56</definedName>
    <definedName name="_xlnm.Print_Area" localSheetId="0">'August 2019'!$A$1:$J$59</definedName>
    <definedName name="_xlnm.Print_Titles" localSheetId="0">'August 2019'!$1:$3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[3]StartUpDatabaseRC!$AX$2:$AX$2658</definedName>
    <definedName name="ProjectedCommunityBedsSU">[3]StartUpDatabaseRC!$AV$2:$AV$2658</definedName>
    <definedName name="ProjectedDCBedsSU">[3]StartUpDatabaseRC!$AS$2:$AS$2658</definedName>
    <definedName name="ProjectedIMDBedsSU">[3]StartUpDatabaseRC!$AT$2:$AT$2658</definedName>
    <definedName name="ProjectedOOSBedsSU">[3]StartUpDatabaseRC!$AU$2:$AU$2658</definedName>
    <definedName name="ProjectIDSU" comment="Start-Up Database, Column C">[3]StartUpDatabaseRC!$C$2:$C$2658</definedName>
    <definedName name="ProjectIDSU2">[3]StartUpDatabaseDDS!$C$2:$C$2264</definedName>
    <definedName name="ProjectStatusSU" comment="Start-Up Database, Column P">[3]StartUpDatabaseRC!$P$2:$P$2658</definedName>
    <definedName name="RegionalCenter">[5]REFERENCE!$R$2:$R$22</definedName>
    <definedName name="RegionalCenterCO" localSheetId="0">#REF!</definedName>
    <definedName name="RegionalCenterCO">#REF!</definedName>
    <definedName name="RegionalCenterOP">[3]OperationDatabaseRC!$C$2:$C$340</definedName>
    <definedName name="RegionalCenterSU" comment="Start-Up Database, Column G">[3]StartUpDatabaseRC!$G$2:$G$2658</definedName>
    <definedName name="Residence">[7]REFERENCE!$V$2:$V$9</definedName>
    <definedName name="RFPCompleteSU">[3]StartUpDatabaseRC!$EI$2:$EI$2658</definedName>
    <definedName name="SecuredTreatmentCO" localSheetId="0">#REF!</definedName>
    <definedName name="SecuredTreatmentCO">#REF!</definedName>
    <definedName name="ServiceProviderCommitmentCompleteSU">[3]StartUpDatabaseRC!$EY$2:$EY$2658</definedName>
    <definedName name="SiteControlCompleteSU">[3]StartUpDatabaseRC!$EK$2:$EK$2658</definedName>
    <definedName name="StartAcqAmount">'[2]Start-Ups'!$U$8:$U$109</definedName>
    <definedName name="StartAdjAmount">'[2]Start-Ups'!$AA$8:$AA$101</definedName>
    <definedName name="StartAmount">'[2]Start-Ups'!$X$8:$X$109</definedName>
    <definedName name="StartClass">'[2]Start-Ups'!$I$8:$I$109</definedName>
    <definedName name="StartProvAmount">'[2]Start-Ups'!$W$8:$W$109</definedName>
    <definedName name="StartRC">'[2]Start-Ups'!$D$8:$D$109</definedName>
    <definedName name="StartRehabAmount">'[2]Start-Ups'!$V$8:$V$109</definedName>
    <definedName name="StartStatus">'[2]Start-Ups'!$M$8:$M$109</definedName>
    <definedName name="StartType">'[2]Start-Ups'!$G$8:$G$109</definedName>
    <definedName name="StartUpClassificationSU" comment="Start-Up Database, Column N">[3]StartUpDatabaseRC!$N$2:$N$2658</definedName>
    <definedName name="StartUpProjectID" localSheetId="0">OFFSET(#REF!,0,0,COUNTA(#REF!)-1,1)</definedName>
    <definedName name="StartUpProjectID">OFFSET(#REF!,0,0,COUNTA(#REF!)-1,1)</definedName>
    <definedName name="StartUpTypeSU" comment="Start-Up Database, Column K">[3]StartUpDatabaseRC!$K$2:$K$2658</definedName>
    <definedName name="SuccessfulMeetAndGreetCO" localSheetId="0">#REF!</definedName>
    <definedName name="SuccessfulMeetAndGreetCO">#REF!</definedName>
    <definedName name="TotalOperationAmountOP">[3]OperationDatabaseRC!$Y$2:$Y$340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1" l="1"/>
  <c r="J12" i="1" s="1"/>
  <c r="H56" i="1"/>
  <c r="H12" i="1" s="1"/>
  <c r="G56" i="1"/>
  <c r="G12" i="1" s="1"/>
  <c r="D56" i="1"/>
  <c r="D12" i="1" s="1"/>
  <c r="C56" i="1"/>
  <c r="E55" i="1"/>
  <c r="E54" i="1"/>
  <c r="E53" i="1"/>
  <c r="E52" i="1"/>
  <c r="E51" i="1"/>
  <c r="E50" i="1"/>
  <c r="E49" i="1"/>
  <c r="E48" i="1"/>
  <c r="E47" i="1"/>
  <c r="J35" i="1"/>
  <c r="H35" i="1"/>
  <c r="H11" i="1" s="1"/>
  <c r="G35" i="1"/>
  <c r="G11" i="1" s="1"/>
  <c r="G13" i="1" s="1"/>
  <c r="D35" i="1"/>
  <c r="D11" i="1" s="1"/>
  <c r="D13" i="1" s="1"/>
  <c r="C35" i="1"/>
  <c r="E35" i="1" s="1"/>
  <c r="E11" i="1" s="1"/>
  <c r="E34" i="1"/>
  <c r="E33" i="1"/>
  <c r="E32" i="1"/>
  <c r="E31" i="1"/>
  <c r="E30" i="1"/>
  <c r="E29" i="1"/>
  <c r="E28" i="1"/>
  <c r="E27" i="1"/>
  <c r="E26" i="1"/>
  <c r="E25" i="1"/>
  <c r="E24" i="1"/>
  <c r="C12" i="1"/>
  <c r="J11" i="1"/>
  <c r="H13" i="1" l="1"/>
  <c r="J13" i="1"/>
  <c r="E56" i="1"/>
  <c r="E12" i="1" s="1"/>
  <c r="E13" i="1" s="1"/>
  <c r="C11" i="1"/>
  <c r="C13" i="1" s="1"/>
</calcChain>
</file>

<file path=xl/sharedStrings.xml><?xml version="1.0" encoding="utf-8"?>
<sst xmlns="http://schemas.openxmlformats.org/spreadsheetml/2006/main" count="71" uniqueCount="41">
  <si>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</si>
  <si>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August 2019 projected and actual; September 2019 projected.</t>
  </si>
  <si>
    <t>Transitions are projected for individual consumers based on scheduled or projected transition review meetings.</t>
  </si>
  <si>
    <t>TABLE 2A: ALL DEVELOPMENTAL CENTERS</t>
  </si>
  <si>
    <t>Developmental Center</t>
  </si>
  <si>
    <t>Fiscal Year 2019-20</t>
  </si>
  <si>
    <t>August 2019</t>
  </si>
  <si>
    <t>September 2019</t>
  </si>
  <si>
    <t>Projected Placements as of June 2019</t>
  </si>
  <si>
    <t>Total Transitions Through August 2019</t>
  </si>
  <si>
    <t>Remaining Transitions</t>
  </si>
  <si>
    <t>Projected</t>
  </si>
  <si>
    <t>Actual</t>
  </si>
  <si>
    <t>FDC - Fairview</t>
  </si>
  <si>
    <t>PDC - Porterville</t>
  </si>
  <si>
    <t>TOTAL</t>
  </si>
  <si>
    <t xml:space="preserve">Source: DDS analysis of information provided by Developmental Centers and Regional Centers. </t>
  </si>
  <si>
    <t>Note: Excludes consumers in acute crisis centers and the secure treatment program.</t>
  </si>
  <si>
    <t>TABLE 2B: FAIRVIEW DEVELOPMENTAL CENTER</t>
  </si>
  <si>
    <t>In Fiscal Year 2019-20 through August 2019, 9 consumers have transitioned from Fairview Developmental Center (FDC) to the community.</t>
  </si>
  <si>
    <t>In August 2019, 1 consumer from FDC transitioned to the community. In the previous month, Regional Centers (RCs) had projected that 2 consumers from FDC would transition to the community in August 2019. The projected placement that did not occur this month was due to a consumer not quite being ready to move.</t>
  </si>
  <si>
    <t>Regional Center</t>
  </si>
  <si>
    <t>ACRC - Alta California</t>
  </si>
  <si>
    <t>ELARC - Eastern Los Angeles</t>
  </si>
  <si>
    <t>GGRC - Golden Gate</t>
  </si>
  <si>
    <t>IRC - Inland</t>
  </si>
  <si>
    <t>KRC - Kern</t>
  </si>
  <si>
    <t>NLACRC - North Los Angeles County</t>
  </si>
  <si>
    <t>RCEB - East Bay</t>
  </si>
  <si>
    <t>RCOC - Orange County</t>
  </si>
  <si>
    <t>SDRC - San Diego</t>
  </si>
  <si>
    <t>TCRC - Tri-Counties</t>
  </si>
  <si>
    <t>WRC - Westside</t>
  </si>
  <si>
    <t>Note: Excludes consumers in acute crisis centers.</t>
  </si>
  <si>
    <t>TABLE 2C: PORTERVILLE DEVELOPMENTAL CENTER</t>
  </si>
  <si>
    <t>In Fiscal Year 2019-20 through August 2019, 15 consumers have transitioned from Porterville Developmental Center (PDC) to the community.</t>
  </si>
  <si>
    <t>In August 2019, 10 consumers from PDC transitioned to the community. In the previous month, Regional Centers (RCs) had projected that 12 consumers from PDC would transition to the community in August 2019. The projected placements that did not occur this month were due to court requirements in one case, and a home needing to set up nursing support in the other case.</t>
  </si>
  <si>
    <t>CVRC - Central Valley</t>
  </si>
  <si>
    <t>SCLARC - South Central Los Angeles</t>
  </si>
  <si>
    <t>VMRC - Valley Mountain</t>
  </si>
  <si>
    <t>Note: Excludes consumers in the secure treatment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</si>
</sst>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m/d/yy;@"/>
  </numFmts>
  <fonts count="18"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2"/>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cellStyleXfs>
  <cellXfs count="6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1" applyFont="1"/>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0" borderId="0" xfId="1" applyFont="1"/>
    <xf numFmtId="0" fontId="6" fillId="0" borderId="4" xfId="0" applyFont="1" applyBorder="1" applyAlignment="1">
      <alignment wrapText="1"/>
    </xf>
    <xf numFmtId="0" fontId="7" fillId="0" borderId="0" xfId="0" applyFont="1" applyAlignment="1">
      <alignment horizontal="left" vertical="center"/>
    </xf>
    <xf numFmtId="0" fontId="5" fillId="0" borderId="0" xfId="0" applyFont="1" applyAlignment="1">
      <alignment wrapText="1"/>
    </xf>
    <xf numFmtId="0" fontId="8" fillId="0" borderId="0" xfId="0" applyFont="1" applyAlignment="1">
      <alignment horizontal="center" wrapText="1"/>
    </xf>
    <xf numFmtId="0" fontId="2" fillId="0" borderId="0" xfId="0" applyFont="1" applyAlignment="1">
      <alignment horizontal="center" wrapText="1"/>
    </xf>
    <xf numFmtId="0" fontId="9" fillId="0" borderId="0" xfId="1" applyFont="1" applyAlignment="1">
      <alignment wrapText="1"/>
    </xf>
    <xf numFmtId="0" fontId="10" fillId="0" borderId="0" xfId="1" applyFont="1"/>
    <xf numFmtId="0" fontId="11" fillId="3" borderId="5" xfId="0" applyFont="1" applyFill="1" applyBorder="1" applyAlignment="1">
      <alignment horizontal="center" vertical="center"/>
    </xf>
    <xf numFmtId="0" fontId="3" fillId="4" borderId="4" xfId="1" applyFont="1" applyFill="1" applyBorder="1" applyAlignment="1">
      <alignment vertical="center"/>
    </xf>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2" fillId="3" borderId="5" xfId="2" applyNumberFormat="1" applyFont="1" applyFill="1" applyBorder="1" applyAlignment="1">
      <alignment horizontal="center" vertical="center"/>
    </xf>
    <xf numFmtId="49" fontId="2" fillId="3" borderId="5" xfId="2" quotePrefix="1" applyNumberFormat="1" applyFont="1" applyFill="1" applyBorder="1" applyAlignment="1">
      <alignment horizontal="center" vertical="center"/>
    </xf>
    <xf numFmtId="0" fontId="11" fillId="4" borderId="0" xfId="1" applyFont="1" applyFill="1" applyAlignment="1">
      <alignment horizontal="center" vertical="center"/>
    </xf>
    <xf numFmtId="0" fontId="11" fillId="3" borderId="5" xfId="1" applyFont="1" applyFill="1" applyBorder="1" applyAlignment="1">
      <alignment horizontal="center" vertical="center" wrapText="1"/>
    </xf>
    <xf numFmtId="0" fontId="3" fillId="4" borderId="0" xfId="1" applyFont="1" applyFill="1" applyAlignment="1">
      <alignment vertical="center"/>
    </xf>
    <xf numFmtId="0" fontId="0" fillId="0" borderId="5" xfId="1" applyFont="1" applyBorder="1" applyAlignment="1">
      <alignment horizontal="left" vertical="center"/>
    </xf>
    <xf numFmtId="0" fontId="3" fillId="4" borderId="0" xfId="1" applyFont="1" applyFill="1" applyAlignment="1">
      <alignment horizontal="left" vertical="center"/>
    </xf>
    <xf numFmtId="1" fontId="12" fillId="0" borderId="5" xfId="2" applyNumberFormat="1" applyFont="1" applyBorder="1" applyAlignment="1">
      <alignment horizontal="center" vertical="center"/>
    </xf>
    <xf numFmtId="1" fontId="3" fillId="0" borderId="5" xfId="2" applyNumberFormat="1" applyFont="1" applyBorder="1" applyAlignment="1">
      <alignment horizontal="center" vertical="center"/>
    </xf>
    <xf numFmtId="164" fontId="3" fillId="0" borderId="5" xfId="2" applyNumberFormat="1" applyFont="1" applyBorder="1" applyAlignment="1">
      <alignment horizontal="center" vertical="center"/>
    </xf>
    <xf numFmtId="0" fontId="1" fillId="4" borderId="5" xfId="1" applyFont="1" applyFill="1" applyBorder="1" applyAlignment="1">
      <alignment horizontal="left" vertical="center"/>
    </xf>
    <xf numFmtId="1" fontId="12" fillId="4" borderId="5" xfId="2" applyNumberFormat="1" applyFont="1" applyFill="1" applyBorder="1" applyAlignment="1">
      <alignment horizontal="center" vertical="center"/>
    </xf>
    <xf numFmtId="1" fontId="3" fillId="4" borderId="5" xfId="2" applyNumberFormat="1" applyFont="1" applyFill="1" applyBorder="1" applyAlignment="1">
      <alignment horizontal="center" vertical="center"/>
    </xf>
    <xf numFmtId="164" fontId="3" fillId="4"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6"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3" fillId="4" borderId="6" xfId="1" applyFont="1" applyFill="1" applyBorder="1" applyAlignment="1">
      <alignment vertical="center"/>
    </xf>
    <xf numFmtId="0" fontId="1" fillId="0" borderId="4" xfId="0" applyFont="1" applyBorder="1"/>
    <xf numFmtId="0" fontId="1" fillId="0" borderId="0" xfId="1" applyFont="1"/>
    <xf numFmtId="0" fontId="1" fillId="0" borderId="0" xfId="0" applyFont="1"/>
    <xf numFmtId="0" fontId="1" fillId="0" borderId="0" xfId="1" applyFont="1" applyAlignment="1">
      <alignment horizontal="left"/>
    </xf>
    <xf numFmtId="0" fontId="2" fillId="0" borderId="0" xfId="1" applyFont="1" applyAlignment="1">
      <alignment wrapText="1"/>
    </xf>
    <xf numFmtId="0" fontId="14" fillId="0" borderId="0" xfId="3" applyFont="1"/>
    <xf numFmtId="0" fontId="15" fillId="0" borderId="0" xfId="3" applyFont="1"/>
    <xf numFmtId="0" fontId="14" fillId="0" borderId="0" xfId="3" applyFont="1" applyAlignment="1">
      <alignment horizontal="left" vertical="center" wrapText="1"/>
    </xf>
    <xf numFmtId="0" fontId="14" fillId="0" borderId="0" xfId="3" applyFont="1" applyAlignment="1">
      <alignment vertical="center" wrapText="1"/>
    </xf>
    <xf numFmtId="0" fontId="11" fillId="3" borderId="5" xfId="1" applyFont="1" applyFill="1" applyBorder="1" applyAlignment="1">
      <alignment horizontal="center" vertical="center"/>
    </xf>
    <xf numFmtId="0" fontId="1" fillId="4" borderId="5" xfId="1" applyFont="1" applyFill="1" applyBorder="1" applyAlignment="1" applyProtection="1">
      <alignment horizontal="left" vertical="center" wrapText="1"/>
      <protection locked="0"/>
    </xf>
    <xf numFmtId="0" fontId="3" fillId="4" borderId="5" xfId="2" applyNumberFormat="1" applyFont="1" applyFill="1" applyBorder="1" applyAlignment="1">
      <alignment horizontal="center" vertical="center"/>
    </xf>
    <xf numFmtId="0" fontId="16" fillId="0" borderId="0" xfId="1" applyFont="1"/>
    <xf numFmtId="0" fontId="3" fillId="0" borderId="0" xfId="1" applyFont="1" applyAlignment="1">
      <alignment horizontal="left"/>
    </xf>
    <xf numFmtId="0" fontId="0" fillId="0" borderId="5" xfId="1" applyFont="1" applyBorder="1" applyAlignment="1" applyProtection="1">
      <alignment horizontal="left" vertical="center" wrapText="1"/>
      <protection locked="0"/>
    </xf>
    <xf numFmtId="0" fontId="3" fillId="0" borderId="5" xfId="2" applyNumberFormat="1" applyFont="1" applyBorder="1" applyAlignment="1">
      <alignment horizontal="center" vertical="center"/>
    </xf>
    <xf numFmtId="165" fontId="3" fillId="0" borderId="0" xfId="1" applyNumberFormat="1" applyFont="1" applyAlignment="1">
      <alignment horizontal="left"/>
    </xf>
    <xf numFmtId="0" fontId="0" fillId="4" borderId="5" xfId="1" applyFont="1" applyFill="1" applyBorder="1" applyAlignment="1" applyProtection="1">
      <alignment horizontal="left" vertical="center" wrapText="1"/>
      <protection locked="0"/>
    </xf>
    <xf numFmtId="0" fontId="3" fillId="0" borderId="0" xfId="1" applyFont="1" applyAlignment="1">
      <alignment horizontal="left" vertical="center"/>
    </xf>
    <xf numFmtId="0" fontId="3" fillId="0" borderId="0" xfId="1" applyFont="1" applyAlignment="1">
      <alignment vertical="center"/>
    </xf>
    <xf numFmtId="0" fontId="0" fillId="0" borderId="0" xfId="0" applyAlignment="1">
      <alignment horizontal="left"/>
    </xf>
    <xf numFmtId="0" fontId="1" fillId="0" borderId="0" xfId="0" applyFont="1" applyAlignment="1">
      <alignment horizontal="left"/>
    </xf>
    <xf numFmtId="0" fontId="1" fillId="0" borderId="4" xfId="0" applyFont="1" applyBorder="1" applyAlignment="1">
      <alignment horizontal="left"/>
    </xf>
    <xf numFmtId="0" fontId="0" fillId="0" borderId="0" xfId="0" applyAlignment="1">
      <alignment horizontal="left"/>
    </xf>
    <xf numFmtId="0" fontId="0" fillId="0" borderId="0" xfId="0" applyAlignment="1">
      <alignment wrapText="1"/>
    </xf>
    <xf numFmtId="0" fontId="17" fillId="0" borderId="0" xfId="0" applyFont="1" applyAlignment="1">
      <alignment wrapText="1"/>
    </xf>
    <xf numFmtId="0" fontId="3" fillId="0" borderId="0" xfId="1" applyFont="1" applyAlignment="1">
      <alignment horizontal="center"/>
    </xf>
  </cellXfs>
  <cellStyles count="4">
    <cellStyle name="Hyperlink" xfId="3" builtinId="8"/>
    <cellStyle name="Normal" xfId="0" builtinId="0"/>
    <cellStyle name="Normal 2" xfId="1" xr:uid="{5BE181F2-9FCA-4974-A911-64EA1D581245}"/>
    <cellStyle name="Percent 2" xfId="2" xr:uid="{258DFD5D-4535-42FF-A552-73FCCE73F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Div%20Research/TOPICS/CPP/Aug%202019%20Online%20Transition%20Report/Aug2019ClosureTransitions%20USING%20May%20Revise%20Totals%20-%20corr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OPY%209-4-18%20CPP%20Management%20Tool%20v39.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apprvd plcmts"/>
      <sheetName val="CLOSURE POP"/>
      <sheetName val="Non-Closure Pop"/>
      <sheetName val="DCD Placements"/>
      <sheetName val="AUG Plcmts per CPP"/>
      <sheetName val="Missed AUG Plcmts"/>
      <sheetName val="Sept Plcmt Projections"/>
      <sheetName val="ConsumerDatabaseRC"/>
      <sheetName val="Aug 2019"/>
      <sheetName val="Aug 2019 to pos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sheetData sheetId="2" refreshError="1"/>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30257-B822-4C50-A60F-81915DB26E29}">
  <sheetPr>
    <tabColor rgb="FF0000FF"/>
    <pageSetUpPr fitToPage="1"/>
  </sheetPr>
  <dimension ref="A1:XEY64"/>
  <sheetViews>
    <sheetView showGridLines="0" tabSelected="1" view="pageBreakPreview" zoomScale="90" zoomScaleNormal="90" zoomScaleSheetLayoutView="90" workbookViewId="0">
      <selection activeCell="E51" sqref="E51"/>
    </sheetView>
  </sheetViews>
  <sheetFormatPr defaultRowHeight="15.75" x14ac:dyDescent="0.25"/>
  <cols>
    <col min="1" max="1" width="33.85546875" style="4" customWidth="1"/>
    <col min="2" max="2" width="0.7109375" style="4" customWidth="1"/>
    <col min="3" max="3" width="22.85546875" style="4" customWidth="1"/>
    <col min="4" max="4" width="22.85546875" style="67" customWidth="1"/>
    <col min="5" max="5" width="24.28515625" style="67" customWidth="1"/>
    <col min="6" max="6" width="0.7109375" style="4" customWidth="1"/>
    <col min="7" max="7" width="22.85546875" style="4" customWidth="1"/>
    <col min="8" max="8" width="22.85546875" style="67" customWidth="1"/>
    <col min="9" max="9" width="0.5703125" style="4" customWidth="1"/>
    <col min="10" max="10" width="22.85546875" style="4" customWidth="1"/>
    <col min="11" max="11" width="6.5703125" style="67" customWidth="1"/>
    <col min="12" max="12" width="10" style="4" customWidth="1"/>
    <col min="13" max="16384" width="9.140625" style="4"/>
  </cols>
  <sheetData>
    <row r="1" spans="1:11" ht="44.25" customHeight="1" x14ac:dyDescent="0.25">
      <c r="A1" s="1" t="s">
        <v>0</v>
      </c>
      <c r="B1" s="2"/>
      <c r="C1" s="2"/>
      <c r="D1" s="2"/>
      <c r="E1" s="2"/>
      <c r="F1" s="2"/>
      <c r="G1" s="2"/>
      <c r="H1" s="2"/>
      <c r="I1" s="2"/>
      <c r="J1" s="3"/>
      <c r="K1" s="4"/>
    </row>
    <row r="2" spans="1:11" s="8" customFormat="1" ht="15.75" customHeight="1" x14ac:dyDescent="0.25">
      <c r="A2" s="5" t="s">
        <v>1</v>
      </c>
      <c r="B2" s="6"/>
      <c r="C2" s="6"/>
      <c r="D2" s="6"/>
      <c r="E2" s="6"/>
      <c r="F2" s="6"/>
      <c r="G2" s="6"/>
      <c r="H2" s="6"/>
      <c r="I2" s="6"/>
      <c r="J2" s="7"/>
    </row>
    <row r="3" spans="1:11" s="8" customFormat="1" ht="12" x14ac:dyDescent="0.2">
      <c r="A3" s="9"/>
      <c r="B3" s="9"/>
      <c r="C3" s="9"/>
      <c r="D3" s="9"/>
      <c r="E3" s="9"/>
      <c r="F3" s="9"/>
      <c r="G3" s="9"/>
      <c r="H3" s="9"/>
      <c r="I3" s="9"/>
      <c r="J3" s="9"/>
    </row>
    <row r="4" spans="1:11" x14ac:dyDescent="0.25">
      <c r="A4" s="10" t="s">
        <v>2</v>
      </c>
      <c r="B4" s="10"/>
      <c r="C4" s="10"/>
      <c r="D4" s="10"/>
      <c r="E4" s="10"/>
      <c r="F4" s="10"/>
      <c r="G4" s="10"/>
      <c r="H4" s="10"/>
      <c r="I4" s="10"/>
      <c r="J4" s="10"/>
      <c r="K4" s="4"/>
    </row>
    <row r="5" spans="1:11" s="8" customFormat="1" ht="15" customHeight="1" x14ac:dyDescent="0.35">
      <c r="A5" s="11"/>
      <c r="B5" s="11"/>
      <c r="C5" s="11"/>
      <c r="D5" s="11"/>
      <c r="E5" s="12"/>
      <c r="F5" s="11"/>
      <c r="G5" s="11"/>
      <c r="H5" s="11"/>
      <c r="I5" s="11"/>
      <c r="J5" s="11"/>
    </row>
    <row r="6" spans="1:11" ht="15.75" customHeight="1" x14ac:dyDescent="0.25">
      <c r="A6" s="13" t="s">
        <v>3</v>
      </c>
      <c r="B6" s="13"/>
      <c r="C6" s="13"/>
      <c r="D6" s="13"/>
      <c r="E6" s="13"/>
      <c r="F6" s="13"/>
      <c r="G6" s="13"/>
      <c r="H6" s="13"/>
      <c r="I6" s="13"/>
      <c r="J6" s="13"/>
      <c r="K6" s="4"/>
    </row>
    <row r="7" spans="1:11" s="15" customFormat="1" ht="12.75" x14ac:dyDescent="0.2">
      <c r="A7" s="14"/>
      <c r="B7" s="14"/>
      <c r="C7" s="14"/>
      <c r="D7" s="14"/>
      <c r="E7" s="14"/>
      <c r="F7" s="14"/>
      <c r="G7" s="14"/>
      <c r="H7" s="14"/>
      <c r="I7" s="14"/>
      <c r="J7" s="14"/>
    </row>
    <row r="8" spans="1:11" ht="20.100000000000001" customHeight="1" x14ac:dyDescent="0.25">
      <c r="A8" s="16" t="s">
        <v>4</v>
      </c>
      <c r="B8" s="17"/>
      <c r="C8" s="18" t="s">
        <v>5</v>
      </c>
      <c r="D8" s="19"/>
      <c r="E8" s="20"/>
      <c r="F8" s="17"/>
      <c r="G8" s="21" t="s">
        <v>6</v>
      </c>
      <c r="H8" s="22"/>
      <c r="I8" s="17"/>
      <c r="J8" s="23" t="s">
        <v>7</v>
      </c>
      <c r="K8" s="4"/>
    </row>
    <row r="9" spans="1:11" ht="33" customHeight="1" x14ac:dyDescent="0.25">
      <c r="A9" s="16"/>
      <c r="B9" s="24"/>
      <c r="C9" s="25" t="s">
        <v>8</v>
      </c>
      <c r="D9" s="25" t="s">
        <v>9</v>
      </c>
      <c r="E9" s="25" t="s">
        <v>10</v>
      </c>
      <c r="F9" s="26"/>
      <c r="G9" s="25" t="s">
        <v>11</v>
      </c>
      <c r="H9" s="25" t="s">
        <v>12</v>
      </c>
      <c r="I9" s="26"/>
      <c r="J9" s="25" t="s">
        <v>11</v>
      </c>
      <c r="K9" s="4"/>
    </row>
    <row r="10" spans="1:11" ht="33" customHeight="1" x14ac:dyDescent="0.25">
      <c r="A10" s="16"/>
      <c r="B10" s="24"/>
      <c r="C10" s="25"/>
      <c r="D10" s="25"/>
      <c r="E10" s="25"/>
      <c r="F10" s="26"/>
      <c r="G10" s="25"/>
      <c r="H10" s="25"/>
      <c r="I10" s="26"/>
      <c r="J10" s="25"/>
      <c r="K10" s="4"/>
    </row>
    <row r="11" spans="1:11" ht="20.100000000000001" customHeight="1" x14ac:dyDescent="0.25">
      <c r="A11" s="27" t="s">
        <v>13</v>
      </c>
      <c r="B11" s="28"/>
      <c r="C11" s="29">
        <f>C35</f>
        <v>43</v>
      </c>
      <c r="D11" s="30">
        <f>D35</f>
        <v>9</v>
      </c>
      <c r="E11" s="31">
        <f>E35</f>
        <v>34</v>
      </c>
      <c r="F11" s="26"/>
      <c r="G11" s="30">
        <f>G35</f>
        <v>2</v>
      </c>
      <c r="H11" s="30">
        <f>H35</f>
        <v>1</v>
      </c>
      <c r="I11" s="26"/>
      <c r="J11" s="30">
        <f>J35</f>
        <v>9</v>
      </c>
      <c r="K11" s="4"/>
    </row>
    <row r="12" spans="1:11" ht="20.100000000000001" customHeight="1" x14ac:dyDescent="0.25">
      <c r="A12" s="32" t="s">
        <v>14</v>
      </c>
      <c r="B12" s="28"/>
      <c r="C12" s="33">
        <f>C56</f>
        <v>34</v>
      </c>
      <c r="D12" s="34">
        <f>D56</f>
        <v>15</v>
      </c>
      <c r="E12" s="35">
        <f>E56</f>
        <v>19</v>
      </c>
      <c r="F12" s="26"/>
      <c r="G12" s="34">
        <f>G56</f>
        <v>12</v>
      </c>
      <c r="H12" s="34">
        <f>H56</f>
        <v>10</v>
      </c>
      <c r="I12" s="26"/>
      <c r="J12" s="34">
        <f>J56</f>
        <v>9</v>
      </c>
      <c r="K12" s="4"/>
    </row>
    <row r="13" spans="1:11" ht="20.100000000000001" customHeight="1" x14ac:dyDescent="0.25">
      <c r="A13" s="36" t="s">
        <v>15</v>
      </c>
      <c r="B13" s="37"/>
      <c r="C13" s="38">
        <f>SUM(C11:C12)</f>
        <v>77</v>
      </c>
      <c r="D13" s="38">
        <f>SUM(D11:D12)</f>
        <v>24</v>
      </c>
      <c r="E13" s="39">
        <f>SUM(E11:E12)</f>
        <v>53</v>
      </c>
      <c r="F13" s="40"/>
      <c r="G13" s="38">
        <f>SUM(G11:G12)</f>
        <v>14</v>
      </c>
      <c r="H13" s="38">
        <f>SUM(H11:H12)</f>
        <v>11</v>
      </c>
      <c r="I13" s="40"/>
      <c r="J13" s="38">
        <f>SUM(J11:J12)</f>
        <v>18</v>
      </c>
      <c r="K13" s="4"/>
    </row>
    <row r="14" spans="1:11" s="42" customFormat="1" ht="15" x14ac:dyDescent="0.25">
      <c r="A14" s="41" t="s">
        <v>16</v>
      </c>
      <c r="B14" s="41"/>
      <c r="C14" s="41"/>
      <c r="D14" s="41"/>
      <c r="E14" s="41"/>
      <c r="F14" s="41"/>
      <c r="G14" s="41"/>
      <c r="H14" s="41"/>
      <c r="I14" s="41"/>
      <c r="J14" s="41"/>
    </row>
    <row r="15" spans="1:11" s="42" customFormat="1" ht="15" x14ac:dyDescent="0.25">
      <c r="A15" t="s">
        <v>17</v>
      </c>
      <c r="B15" s="43"/>
      <c r="C15" s="43"/>
      <c r="D15" s="43"/>
      <c r="E15" s="43"/>
      <c r="F15" s="43"/>
      <c r="G15" s="43"/>
      <c r="H15" s="43"/>
      <c r="I15" s="43"/>
      <c r="J15" s="43"/>
    </row>
    <row r="16" spans="1:11" s="42" customFormat="1" ht="15" x14ac:dyDescent="0.25">
      <c r="A16" s="43"/>
      <c r="B16" s="43"/>
      <c r="C16" s="43"/>
      <c r="D16" s="43"/>
      <c r="E16" s="43"/>
      <c r="F16" s="43"/>
      <c r="G16" s="43"/>
      <c r="H16" s="43"/>
      <c r="I16" s="43"/>
      <c r="J16" s="43"/>
      <c r="K16" s="44"/>
    </row>
    <row r="17" spans="1:21" ht="15.75" customHeight="1" x14ac:dyDescent="0.25">
      <c r="A17" s="13" t="s">
        <v>18</v>
      </c>
      <c r="B17" s="13"/>
      <c r="C17" s="13"/>
      <c r="D17" s="13"/>
      <c r="E17" s="13"/>
      <c r="F17" s="13"/>
      <c r="G17" s="13"/>
      <c r="H17" s="13"/>
      <c r="I17" s="13"/>
      <c r="J17" s="13"/>
      <c r="K17" s="45"/>
    </row>
    <row r="18" spans="1:21" s="42" customFormat="1" ht="15" x14ac:dyDescent="0.25">
      <c r="A18" s="46" t="s">
        <v>19</v>
      </c>
      <c r="B18" s="46"/>
      <c r="C18" s="46"/>
      <c r="D18" s="46"/>
      <c r="E18" s="46"/>
      <c r="F18" s="46"/>
      <c r="G18" s="46"/>
      <c r="H18" s="46"/>
      <c r="I18" s="46"/>
      <c r="J18" s="46"/>
      <c r="K18" s="46"/>
    </row>
    <row r="19" spans="1:21" s="15" customFormat="1" ht="12.75" x14ac:dyDescent="0.2">
      <c r="A19" s="47"/>
      <c r="B19" s="47"/>
      <c r="C19" s="47"/>
      <c r="D19" s="47"/>
      <c r="E19" s="47"/>
      <c r="F19" s="47"/>
      <c r="G19" s="47"/>
      <c r="H19" s="47"/>
      <c r="I19" s="47"/>
      <c r="J19" s="47"/>
      <c r="K19" s="47"/>
    </row>
    <row r="20" spans="1:21" s="42" customFormat="1" ht="32.25" customHeight="1" x14ac:dyDescent="0.25">
      <c r="A20" s="48" t="s">
        <v>20</v>
      </c>
      <c r="B20" s="48"/>
      <c r="C20" s="48"/>
      <c r="D20" s="48"/>
      <c r="E20" s="48"/>
      <c r="F20" s="48"/>
      <c r="G20" s="48"/>
      <c r="H20" s="48"/>
      <c r="I20" s="48"/>
      <c r="J20" s="48"/>
      <c r="K20" s="49"/>
    </row>
    <row r="21" spans="1:21" ht="20.100000000000001" customHeight="1" x14ac:dyDescent="0.25">
      <c r="A21" s="50" t="s">
        <v>21</v>
      </c>
      <c r="B21" s="17"/>
      <c r="C21" s="18" t="s">
        <v>5</v>
      </c>
      <c r="D21" s="19"/>
      <c r="E21" s="20"/>
      <c r="F21" s="17"/>
      <c r="G21" s="21" t="s">
        <v>6</v>
      </c>
      <c r="H21" s="22"/>
      <c r="I21" s="17"/>
      <c r="J21" s="23" t="s">
        <v>7</v>
      </c>
      <c r="K21" s="4"/>
    </row>
    <row r="22" spans="1:21" ht="33" customHeight="1" x14ac:dyDescent="0.25">
      <c r="A22" s="50"/>
      <c r="B22" s="24"/>
      <c r="C22" s="25" t="s">
        <v>8</v>
      </c>
      <c r="D22" s="25" t="s">
        <v>9</v>
      </c>
      <c r="E22" s="25" t="s">
        <v>10</v>
      </c>
      <c r="F22" s="26"/>
      <c r="G22" s="25" t="s">
        <v>11</v>
      </c>
      <c r="H22" s="25" t="s">
        <v>12</v>
      </c>
      <c r="I22" s="26"/>
      <c r="J22" s="25" t="s">
        <v>11</v>
      </c>
      <c r="K22" s="4"/>
    </row>
    <row r="23" spans="1:21" ht="12.75" customHeight="1" x14ac:dyDescent="0.25">
      <c r="A23" s="50"/>
      <c r="B23" s="24"/>
      <c r="C23" s="25"/>
      <c r="D23" s="25"/>
      <c r="E23" s="25"/>
      <c r="F23" s="26"/>
      <c r="G23" s="25"/>
      <c r="H23" s="25"/>
      <c r="I23" s="26"/>
      <c r="J23" s="25"/>
      <c r="K23" s="4"/>
    </row>
    <row r="24" spans="1:21" ht="20.100000000000001" customHeight="1" x14ac:dyDescent="0.25">
      <c r="A24" s="51" t="s">
        <v>22</v>
      </c>
      <c r="B24" s="28"/>
      <c r="C24" s="33">
        <v>1</v>
      </c>
      <c r="D24" s="52">
        <v>0</v>
      </c>
      <c r="E24" s="35">
        <f>C24-D24</f>
        <v>1</v>
      </c>
      <c r="F24" s="26"/>
      <c r="G24" s="52">
        <v>0</v>
      </c>
      <c r="H24" s="52">
        <v>0</v>
      </c>
      <c r="I24" s="26"/>
      <c r="J24" s="52">
        <v>0</v>
      </c>
      <c r="K24" s="53"/>
      <c r="L24" s="54"/>
      <c r="M24" s="54"/>
      <c r="N24" s="54"/>
      <c r="O24" s="54"/>
      <c r="P24" s="54"/>
      <c r="Q24" s="54"/>
      <c r="R24" s="54"/>
      <c r="S24" s="54"/>
      <c r="T24" s="54"/>
      <c r="U24" s="54"/>
    </row>
    <row r="25" spans="1:21" ht="20.100000000000001" customHeight="1" x14ac:dyDescent="0.25">
      <c r="A25" s="55" t="s">
        <v>23</v>
      </c>
      <c r="B25" s="28"/>
      <c r="C25" s="29">
        <v>2</v>
      </c>
      <c r="D25" s="56">
        <v>0</v>
      </c>
      <c r="E25" s="31">
        <f t="shared" ref="E25:E34" si="0">C25-D25</f>
        <v>2</v>
      </c>
      <c r="F25" s="26"/>
      <c r="G25" s="56">
        <v>0</v>
      </c>
      <c r="H25" s="56">
        <v>0</v>
      </c>
      <c r="I25" s="26"/>
      <c r="J25" s="56">
        <v>0</v>
      </c>
      <c r="K25" s="4"/>
      <c r="L25" s="54"/>
      <c r="M25" s="57"/>
      <c r="N25" s="57"/>
      <c r="O25" s="57"/>
      <c r="P25" s="54"/>
      <c r="Q25" s="54"/>
      <c r="R25" s="54"/>
      <c r="S25" s="54"/>
      <c r="T25" s="54"/>
      <c r="U25" s="54"/>
    </row>
    <row r="26" spans="1:21" ht="20.100000000000001" customHeight="1" x14ac:dyDescent="0.25">
      <c r="A26" s="58" t="s">
        <v>24</v>
      </c>
      <c r="B26" s="28"/>
      <c r="C26" s="33">
        <v>1</v>
      </c>
      <c r="D26" s="52">
        <v>0</v>
      </c>
      <c r="E26" s="35">
        <f t="shared" si="0"/>
        <v>1</v>
      </c>
      <c r="F26" s="26"/>
      <c r="G26" s="34">
        <v>0</v>
      </c>
      <c r="H26" s="34">
        <v>0</v>
      </c>
      <c r="I26" s="26"/>
      <c r="J26" s="34">
        <v>0</v>
      </c>
      <c r="K26" s="4"/>
      <c r="L26" s="54"/>
      <c r="M26" s="57"/>
      <c r="N26" s="57"/>
      <c r="O26" s="57"/>
      <c r="P26" s="54"/>
      <c r="Q26" s="54"/>
      <c r="R26" s="54"/>
      <c r="S26" s="54"/>
      <c r="T26" s="54"/>
      <c r="U26" s="54"/>
    </row>
    <row r="27" spans="1:21" ht="20.100000000000001" customHeight="1" x14ac:dyDescent="0.25">
      <c r="A27" s="55" t="s">
        <v>25</v>
      </c>
      <c r="B27" s="59"/>
      <c r="C27" s="29">
        <v>1</v>
      </c>
      <c r="D27" s="56">
        <v>0</v>
      </c>
      <c r="E27" s="31">
        <f t="shared" si="0"/>
        <v>1</v>
      </c>
      <c r="F27" s="60"/>
      <c r="G27" s="56">
        <v>0</v>
      </c>
      <c r="H27" s="56">
        <v>0</v>
      </c>
      <c r="I27" s="60"/>
      <c r="J27" s="56">
        <v>0</v>
      </c>
      <c r="K27" s="4"/>
      <c r="L27" s="54"/>
      <c r="M27" s="57"/>
      <c r="N27" s="57"/>
      <c r="O27" s="57"/>
      <c r="P27" s="54"/>
      <c r="Q27" s="54"/>
      <c r="R27" s="54"/>
      <c r="S27" s="54"/>
      <c r="T27" s="54"/>
      <c r="U27" s="54"/>
    </row>
    <row r="28" spans="1:21" ht="20.100000000000001" customHeight="1" x14ac:dyDescent="0.25">
      <c r="A28" s="58" t="s">
        <v>26</v>
      </c>
      <c r="B28" s="28"/>
      <c r="C28" s="33">
        <v>1</v>
      </c>
      <c r="D28" s="52">
        <v>1</v>
      </c>
      <c r="E28" s="35">
        <f t="shared" si="0"/>
        <v>0</v>
      </c>
      <c r="F28" s="26"/>
      <c r="G28" s="52">
        <v>0</v>
      </c>
      <c r="H28" s="52">
        <v>0</v>
      </c>
      <c r="I28" s="26"/>
      <c r="J28" s="52">
        <v>0</v>
      </c>
      <c r="K28" s="4"/>
      <c r="L28" s="54"/>
      <c r="M28" s="57"/>
      <c r="N28" s="57"/>
      <c r="O28" s="57"/>
      <c r="P28" s="54"/>
      <c r="Q28" s="54"/>
      <c r="R28" s="54"/>
      <c r="S28" s="54"/>
      <c r="T28" s="54"/>
      <c r="U28" s="54"/>
    </row>
    <row r="29" spans="1:21" ht="20.100000000000001" customHeight="1" x14ac:dyDescent="0.25">
      <c r="A29" s="55" t="s">
        <v>27</v>
      </c>
      <c r="B29" s="28"/>
      <c r="C29" s="29">
        <v>1</v>
      </c>
      <c r="D29" s="56">
        <v>0</v>
      </c>
      <c r="E29" s="31">
        <f t="shared" si="0"/>
        <v>1</v>
      </c>
      <c r="F29" s="26"/>
      <c r="G29" s="56">
        <v>0</v>
      </c>
      <c r="H29" s="56">
        <v>0</v>
      </c>
      <c r="I29" s="26"/>
      <c r="J29" s="56">
        <v>0</v>
      </c>
      <c r="K29" s="4"/>
    </row>
    <row r="30" spans="1:21" ht="20.100000000000001" customHeight="1" x14ac:dyDescent="0.25">
      <c r="A30" s="58" t="s">
        <v>28</v>
      </c>
      <c r="B30" s="28"/>
      <c r="C30" s="33">
        <v>1</v>
      </c>
      <c r="D30" s="52">
        <v>0</v>
      </c>
      <c r="E30" s="35">
        <f t="shared" si="0"/>
        <v>1</v>
      </c>
      <c r="F30" s="26"/>
      <c r="G30" s="52">
        <v>0</v>
      </c>
      <c r="H30" s="52">
        <v>0</v>
      </c>
      <c r="I30" s="26"/>
      <c r="J30" s="52">
        <v>0</v>
      </c>
      <c r="K30" s="4"/>
      <c r="L30" s="42"/>
      <c r="M30" s="42"/>
      <c r="N30" s="42"/>
      <c r="O30" s="42"/>
      <c r="P30" s="42"/>
      <c r="Q30" s="42"/>
    </row>
    <row r="31" spans="1:21" ht="20.100000000000001" customHeight="1" x14ac:dyDescent="0.25">
      <c r="A31" s="55" t="s">
        <v>29</v>
      </c>
      <c r="B31" s="28"/>
      <c r="C31" s="29">
        <v>15</v>
      </c>
      <c r="D31" s="56">
        <v>6</v>
      </c>
      <c r="E31" s="31">
        <f t="shared" si="0"/>
        <v>9</v>
      </c>
      <c r="F31" s="26"/>
      <c r="G31" s="30">
        <v>2</v>
      </c>
      <c r="H31" s="30">
        <v>1</v>
      </c>
      <c r="I31" s="26"/>
      <c r="J31" s="30">
        <v>5</v>
      </c>
      <c r="K31" s="4"/>
    </row>
    <row r="32" spans="1:21" ht="20.100000000000001" customHeight="1" x14ac:dyDescent="0.25">
      <c r="A32" s="51" t="s">
        <v>30</v>
      </c>
      <c r="B32" s="28"/>
      <c r="C32" s="33">
        <v>18</v>
      </c>
      <c r="D32" s="52">
        <v>2</v>
      </c>
      <c r="E32" s="35">
        <f t="shared" si="0"/>
        <v>16</v>
      </c>
      <c r="F32" s="26"/>
      <c r="G32" s="52">
        <v>0</v>
      </c>
      <c r="H32" s="52">
        <v>0</v>
      </c>
      <c r="I32" s="26"/>
      <c r="J32" s="52">
        <v>3</v>
      </c>
      <c r="K32" s="4"/>
    </row>
    <row r="33" spans="1:16379" ht="20.100000000000001" customHeight="1" x14ac:dyDescent="0.25">
      <c r="A33" s="55" t="s">
        <v>31</v>
      </c>
      <c r="B33" s="59"/>
      <c r="C33" s="29">
        <v>1</v>
      </c>
      <c r="D33" s="56">
        <v>0</v>
      </c>
      <c r="E33" s="31">
        <f t="shared" si="0"/>
        <v>1</v>
      </c>
      <c r="F33" s="60"/>
      <c r="G33" s="30">
        <v>0</v>
      </c>
      <c r="H33" s="30">
        <v>0</v>
      </c>
      <c r="I33" s="60"/>
      <c r="J33" s="30">
        <v>0</v>
      </c>
      <c r="K33" s="4"/>
    </row>
    <row r="34" spans="1:16379" ht="20.100000000000001" customHeight="1" x14ac:dyDescent="0.25">
      <c r="A34" s="58" t="s">
        <v>32</v>
      </c>
      <c r="B34" s="28"/>
      <c r="C34" s="33">
        <v>1</v>
      </c>
      <c r="D34" s="52">
        <v>0</v>
      </c>
      <c r="E34" s="35">
        <f t="shared" si="0"/>
        <v>1</v>
      </c>
      <c r="F34" s="26"/>
      <c r="G34" s="52">
        <v>0</v>
      </c>
      <c r="H34" s="52">
        <v>0</v>
      </c>
      <c r="I34" s="26"/>
      <c r="J34" s="52">
        <v>1</v>
      </c>
      <c r="K34" s="4"/>
    </row>
    <row r="35" spans="1:16379" ht="20.100000000000001" customHeight="1" x14ac:dyDescent="0.25">
      <c r="A35" s="36" t="s">
        <v>15</v>
      </c>
      <c r="B35" s="37"/>
      <c r="C35" s="38">
        <f>SUM(C24:C34)</f>
        <v>43</v>
      </c>
      <c r="D35" s="38">
        <f>SUM(D24:D34)</f>
        <v>9</v>
      </c>
      <c r="E35" s="39">
        <f>SUM(C35-D35)</f>
        <v>34</v>
      </c>
      <c r="F35" s="40"/>
      <c r="G35" s="38">
        <f>SUM(G24:G34)</f>
        <v>2</v>
      </c>
      <c r="H35" s="38">
        <f>SUM(H24:H34)</f>
        <v>1</v>
      </c>
      <c r="I35" s="40"/>
      <c r="J35" s="38">
        <f>SUM(J24:J34)</f>
        <v>9</v>
      </c>
      <c r="K35" s="4"/>
    </row>
    <row r="36" spans="1:16379" s="42" customFormat="1" x14ac:dyDescent="0.25">
      <c r="A36" s="41" t="s">
        <v>16</v>
      </c>
      <c r="B36" s="41"/>
      <c r="C36" s="41"/>
      <c r="D36" s="41"/>
      <c r="E36" s="41"/>
      <c r="F36" s="41"/>
      <c r="G36" s="41"/>
      <c r="H36" s="41"/>
      <c r="I36" s="41"/>
      <c r="J36" s="41"/>
      <c r="K36" s="4"/>
    </row>
    <row r="37" spans="1:16379" s="42" customFormat="1" ht="15" x14ac:dyDescent="0.25">
      <c r="A37" t="s">
        <v>33</v>
      </c>
      <c r="B37" s="43"/>
      <c r="C37" s="43"/>
      <c r="D37" s="43"/>
      <c r="E37" s="43"/>
      <c r="F37" s="43"/>
      <c r="G37" s="43"/>
      <c r="H37" s="43"/>
      <c r="I37" s="43"/>
      <c r="J37" s="43"/>
    </row>
    <row r="38" spans="1:16379" s="42" customFormat="1" ht="15" x14ac:dyDescent="0.2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c r="XEL38" s="15"/>
      <c r="XEM38" s="15"/>
      <c r="XEN38" s="15"/>
      <c r="XEO38" s="15"/>
      <c r="XEP38" s="15"/>
      <c r="XEQ38" s="15"/>
      <c r="XER38" s="15"/>
      <c r="XES38" s="15"/>
      <c r="XET38" s="15"/>
      <c r="XEU38" s="15"/>
      <c r="XEV38" s="15"/>
      <c r="XEW38" s="15"/>
      <c r="XEX38" s="15"/>
      <c r="XEY38" s="15"/>
    </row>
    <row r="39" spans="1:16379" s="42" customFormat="1" x14ac:dyDescent="0.25">
      <c r="A39" s="61"/>
      <c r="B39" s="62"/>
      <c r="C39" s="62"/>
      <c r="D39" s="62"/>
      <c r="E39" s="62"/>
      <c r="F39" s="62"/>
      <c r="G39" s="62"/>
      <c r="H39" s="62"/>
      <c r="I39" s="62"/>
      <c r="J39" s="62"/>
      <c r="K39" s="4"/>
    </row>
    <row r="40" spans="1:16379" ht="15.75" customHeight="1" x14ac:dyDescent="0.25">
      <c r="A40" s="13" t="s">
        <v>34</v>
      </c>
      <c r="B40" s="13"/>
      <c r="C40" s="13"/>
      <c r="D40" s="13"/>
      <c r="E40" s="13"/>
      <c r="F40" s="13"/>
      <c r="G40" s="13"/>
      <c r="H40" s="13"/>
      <c r="I40" s="13"/>
      <c r="J40" s="13"/>
      <c r="K40" s="4"/>
    </row>
    <row r="41" spans="1:16379" s="42" customFormat="1" ht="15.75" customHeight="1" x14ac:dyDescent="0.25">
      <c r="A41" s="46" t="s">
        <v>35</v>
      </c>
      <c r="B41" s="46"/>
      <c r="C41" s="46"/>
      <c r="D41" s="46"/>
      <c r="E41" s="46"/>
      <c r="F41" s="46"/>
      <c r="G41" s="46"/>
      <c r="H41" s="46"/>
      <c r="I41" s="46"/>
      <c r="J41" s="46"/>
      <c r="K41" s="4"/>
    </row>
    <row r="42" spans="1:16379" s="15" customFormat="1" ht="9" customHeight="1" x14ac:dyDescent="0.25">
      <c r="A42" s="47"/>
      <c r="B42" s="47"/>
      <c r="C42" s="47"/>
      <c r="D42" s="47"/>
      <c r="E42" s="47"/>
      <c r="F42" s="47"/>
      <c r="G42" s="47"/>
      <c r="H42" s="47"/>
      <c r="I42" s="47"/>
      <c r="J42" s="47"/>
      <c r="K42" s="4"/>
    </row>
    <row r="43" spans="1:16379" s="42" customFormat="1" ht="30" customHeight="1" x14ac:dyDescent="0.25">
      <c r="A43" s="48" t="s">
        <v>36</v>
      </c>
      <c r="B43" s="48"/>
      <c r="C43" s="48"/>
      <c r="D43" s="48"/>
      <c r="E43" s="48"/>
      <c r="F43" s="48"/>
      <c r="G43" s="48"/>
      <c r="H43" s="48"/>
      <c r="I43" s="48"/>
      <c r="J43" s="48"/>
      <c r="K43" s="4"/>
    </row>
    <row r="44" spans="1:16379" ht="20.100000000000001" customHeight="1" x14ac:dyDescent="0.25">
      <c r="A44" s="50" t="s">
        <v>21</v>
      </c>
      <c r="B44" s="17"/>
      <c r="C44" s="18" t="s">
        <v>5</v>
      </c>
      <c r="D44" s="19"/>
      <c r="E44" s="20"/>
      <c r="F44" s="17"/>
      <c r="G44" s="21" t="s">
        <v>6</v>
      </c>
      <c r="H44" s="22"/>
      <c r="I44" s="17"/>
      <c r="J44" s="23" t="s">
        <v>7</v>
      </c>
      <c r="K44" s="4"/>
    </row>
    <row r="45" spans="1:16379" ht="33" customHeight="1" x14ac:dyDescent="0.25">
      <c r="A45" s="50"/>
      <c r="B45" s="24"/>
      <c r="C45" s="25" t="s">
        <v>8</v>
      </c>
      <c r="D45" s="25" t="s">
        <v>9</v>
      </c>
      <c r="E45" s="25" t="s">
        <v>10</v>
      </c>
      <c r="F45" s="26"/>
      <c r="G45" s="25" t="s">
        <v>11</v>
      </c>
      <c r="H45" s="25" t="s">
        <v>12</v>
      </c>
      <c r="I45" s="26"/>
      <c r="J45" s="25" t="s">
        <v>11</v>
      </c>
      <c r="K45" s="4"/>
    </row>
    <row r="46" spans="1:16379" ht="12.75" customHeight="1" x14ac:dyDescent="0.25">
      <c r="A46" s="50"/>
      <c r="B46" s="24"/>
      <c r="C46" s="25"/>
      <c r="D46" s="25"/>
      <c r="E46" s="25"/>
      <c r="F46" s="26"/>
      <c r="G46" s="25"/>
      <c r="H46" s="25"/>
      <c r="I46" s="26"/>
      <c r="J46" s="25"/>
      <c r="K46" s="4"/>
    </row>
    <row r="47" spans="1:16379" ht="20.100000000000001" customHeight="1" x14ac:dyDescent="0.25">
      <c r="A47" s="51" t="s">
        <v>22</v>
      </c>
      <c r="B47" s="28"/>
      <c r="C47" s="33">
        <v>2</v>
      </c>
      <c r="D47" s="52">
        <v>1</v>
      </c>
      <c r="E47" s="35">
        <f t="shared" ref="E47:E55" si="1">C47-D47</f>
        <v>1</v>
      </c>
      <c r="F47" s="26"/>
      <c r="G47" s="52">
        <v>1</v>
      </c>
      <c r="H47" s="52">
        <v>0</v>
      </c>
      <c r="I47" s="26"/>
      <c r="J47" s="52">
        <v>1</v>
      </c>
      <c r="K47" s="53"/>
    </row>
    <row r="48" spans="1:16379" ht="20.100000000000001" customHeight="1" x14ac:dyDescent="0.25">
      <c r="A48" s="55" t="s">
        <v>37</v>
      </c>
      <c r="B48" s="28"/>
      <c r="C48" s="29">
        <v>13</v>
      </c>
      <c r="D48" s="56">
        <v>7</v>
      </c>
      <c r="E48" s="31">
        <f t="shared" si="1"/>
        <v>6</v>
      </c>
      <c r="F48" s="26"/>
      <c r="G48" s="56">
        <v>5</v>
      </c>
      <c r="H48" s="56">
        <v>6</v>
      </c>
      <c r="I48" s="26"/>
      <c r="J48" s="56">
        <v>5</v>
      </c>
      <c r="K48" s="4"/>
    </row>
    <row r="49" spans="1:17" ht="20.100000000000001" customHeight="1" x14ac:dyDescent="0.25">
      <c r="A49" s="58" t="s">
        <v>24</v>
      </c>
      <c r="B49" s="28"/>
      <c r="C49" s="33">
        <v>1</v>
      </c>
      <c r="D49" s="52">
        <v>0</v>
      </c>
      <c r="E49" s="35">
        <f t="shared" si="1"/>
        <v>1</v>
      </c>
      <c r="F49" s="26"/>
      <c r="G49" s="34">
        <v>0</v>
      </c>
      <c r="H49" s="34">
        <v>0</v>
      </c>
      <c r="I49" s="26"/>
      <c r="J49" s="34">
        <v>0</v>
      </c>
      <c r="K49" s="4"/>
      <c r="L49" s="42"/>
      <c r="M49" s="42"/>
      <c r="N49" s="42"/>
      <c r="O49" s="42"/>
      <c r="P49" s="42"/>
      <c r="Q49" s="42"/>
    </row>
    <row r="50" spans="1:17" ht="20.100000000000001" customHeight="1" x14ac:dyDescent="0.25">
      <c r="A50" s="55" t="s">
        <v>26</v>
      </c>
      <c r="B50" s="59"/>
      <c r="C50" s="29">
        <v>7</v>
      </c>
      <c r="D50" s="56">
        <v>2</v>
      </c>
      <c r="E50" s="31">
        <f t="shared" si="1"/>
        <v>5</v>
      </c>
      <c r="F50" s="60"/>
      <c r="G50" s="56">
        <v>3</v>
      </c>
      <c r="H50" s="56">
        <v>0</v>
      </c>
      <c r="I50" s="60"/>
      <c r="J50" s="56">
        <v>3</v>
      </c>
      <c r="K50" s="4"/>
    </row>
    <row r="51" spans="1:17" ht="20.100000000000001" customHeight="1" x14ac:dyDescent="0.25">
      <c r="A51" s="58" t="s">
        <v>28</v>
      </c>
      <c r="B51" s="28"/>
      <c r="C51" s="33">
        <v>1</v>
      </c>
      <c r="D51" s="52">
        <v>0</v>
      </c>
      <c r="E51" s="35">
        <f t="shared" si="1"/>
        <v>1</v>
      </c>
      <c r="F51" s="26"/>
      <c r="G51" s="52">
        <v>0</v>
      </c>
      <c r="H51" s="52">
        <v>0</v>
      </c>
      <c r="I51" s="26"/>
      <c r="J51" s="52">
        <v>0</v>
      </c>
      <c r="K51" s="4"/>
      <c r="L51" s="42"/>
      <c r="M51" s="42"/>
      <c r="N51" s="42"/>
      <c r="O51" s="42"/>
      <c r="P51" s="42"/>
      <c r="Q51" s="42"/>
    </row>
    <row r="52" spans="1:17" ht="20.100000000000001" customHeight="1" x14ac:dyDescent="0.25">
      <c r="A52" s="55" t="s">
        <v>38</v>
      </c>
      <c r="B52" s="28"/>
      <c r="C52" s="29">
        <v>1</v>
      </c>
      <c r="D52" s="56">
        <v>0</v>
      </c>
      <c r="E52" s="31">
        <f t="shared" si="1"/>
        <v>1</v>
      </c>
      <c r="F52" s="26"/>
      <c r="G52" s="56">
        <v>0</v>
      </c>
      <c r="H52" s="56">
        <v>0</v>
      </c>
      <c r="I52" s="26"/>
      <c r="J52" s="56">
        <v>0</v>
      </c>
      <c r="K52" s="4"/>
    </row>
    <row r="53" spans="1:17" ht="20.100000000000001" customHeight="1" x14ac:dyDescent="0.25">
      <c r="A53" s="58" t="s">
        <v>30</v>
      </c>
      <c r="B53" s="28"/>
      <c r="C53" s="33">
        <v>1</v>
      </c>
      <c r="D53" s="52">
        <v>0</v>
      </c>
      <c r="E53" s="35">
        <f t="shared" si="1"/>
        <v>1</v>
      </c>
      <c r="F53" s="26"/>
      <c r="G53" s="52">
        <v>0</v>
      </c>
      <c r="H53" s="52">
        <v>1</v>
      </c>
      <c r="I53" s="26"/>
      <c r="J53" s="52">
        <v>0</v>
      </c>
      <c r="K53" s="4"/>
    </row>
    <row r="54" spans="1:17" ht="20.100000000000001" customHeight="1" x14ac:dyDescent="0.25">
      <c r="A54" s="55" t="s">
        <v>31</v>
      </c>
      <c r="B54" s="28"/>
      <c r="C54" s="29">
        <v>7</v>
      </c>
      <c r="D54" s="56">
        <v>5</v>
      </c>
      <c r="E54" s="31">
        <f t="shared" si="1"/>
        <v>2</v>
      </c>
      <c r="F54" s="26"/>
      <c r="G54" s="30">
        <v>3</v>
      </c>
      <c r="H54" s="30">
        <v>3</v>
      </c>
      <c r="I54" s="26"/>
      <c r="J54" s="30">
        <v>0</v>
      </c>
      <c r="K54" s="4"/>
    </row>
    <row r="55" spans="1:17" ht="20.100000000000001" customHeight="1" x14ac:dyDescent="0.25">
      <c r="A55" s="51" t="s">
        <v>39</v>
      </c>
      <c r="B55" s="28"/>
      <c r="C55" s="33">
        <v>1</v>
      </c>
      <c r="D55" s="52">
        <v>0</v>
      </c>
      <c r="E55" s="35">
        <f t="shared" si="1"/>
        <v>1</v>
      </c>
      <c r="F55" s="26"/>
      <c r="G55" s="52">
        <v>0</v>
      </c>
      <c r="H55" s="52">
        <v>0</v>
      </c>
      <c r="I55" s="26"/>
      <c r="J55" s="52">
        <v>0</v>
      </c>
      <c r="K55" s="4"/>
    </row>
    <row r="56" spans="1:17" ht="20.100000000000001" customHeight="1" x14ac:dyDescent="0.25">
      <c r="A56" s="36" t="s">
        <v>15</v>
      </c>
      <c r="B56" s="37"/>
      <c r="C56" s="38">
        <f>SUM(C47:C55)</f>
        <v>34</v>
      </c>
      <c r="D56" s="38">
        <f>SUM(D47:D55)</f>
        <v>15</v>
      </c>
      <c r="E56" s="39">
        <f>SUM(C56-D56)</f>
        <v>19</v>
      </c>
      <c r="F56" s="40"/>
      <c r="G56" s="38">
        <f>SUM(G47:G55)</f>
        <v>12</v>
      </c>
      <c r="H56" s="38">
        <f>SUM(H47:H55)</f>
        <v>10</v>
      </c>
      <c r="I56" s="40"/>
      <c r="J56" s="38">
        <f>SUM(J47:J55)</f>
        <v>9</v>
      </c>
      <c r="K56" s="4"/>
    </row>
    <row r="57" spans="1:17" s="42" customFormat="1" x14ac:dyDescent="0.25">
      <c r="A57" s="63" t="s">
        <v>16</v>
      </c>
      <c r="B57" s="63"/>
      <c r="C57" s="63"/>
      <c r="D57" s="63"/>
      <c r="E57" s="63"/>
      <c r="F57" s="63"/>
      <c r="G57" s="63"/>
      <c r="H57" s="63"/>
      <c r="I57" s="63"/>
      <c r="J57" s="63"/>
      <c r="K57" s="4"/>
    </row>
    <row r="58" spans="1:17" s="42" customFormat="1" x14ac:dyDescent="0.25">
      <c r="A58" s="64" t="s">
        <v>40</v>
      </c>
      <c r="B58" s="64"/>
      <c r="C58" s="64"/>
      <c r="D58" s="64"/>
      <c r="E58" s="64"/>
      <c r="F58" s="64"/>
      <c r="G58" s="64"/>
      <c r="H58" s="64"/>
      <c r="I58" s="64"/>
      <c r="J58" s="64"/>
      <c r="K58" s="4"/>
    </row>
    <row r="59" spans="1:17" s="42" customFormat="1" x14ac:dyDescent="0.25">
      <c r="A59" s="61"/>
      <c r="B59" s="62"/>
      <c r="C59" s="62"/>
      <c r="D59" s="62"/>
      <c r="E59" s="62"/>
      <c r="F59" s="62"/>
      <c r="G59" s="62"/>
      <c r="H59" s="62"/>
      <c r="I59" s="62"/>
      <c r="J59" s="62"/>
      <c r="K59" s="4"/>
    </row>
    <row r="60" spans="1:17" s="42" customFormat="1" x14ac:dyDescent="0.25">
      <c r="A60" s="41"/>
      <c r="B60" s="41"/>
      <c r="C60" s="41"/>
      <c r="D60" s="41"/>
      <c r="E60" s="41"/>
      <c r="F60" s="41"/>
      <c r="G60" s="41"/>
      <c r="H60" s="41"/>
      <c r="I60" s="41"/>
      <c r="J60" s="41"/>
      <c r="K60" s="4"/>
    </row>
    <row r="61" spans="1:17" s="42" customFormat="1" ht="15" customHeight="1" x14ac:dyDescent="0.25">
      <c r="A61"/>
      <c r="B61" s="65"/>
      <c r="C61" s="65"/>
      <c r="D61" s="66"/>
      <c r="E61" s="65"/>
      <c r="F61" s="65"/>
      <c r="G61" s="65"/>
      <c r="H61" s="65"/>
      <c r="I61" s="65"/>
      <c r="J61" s="65"/>
      <c r="K61" s="4"/>
      <c r="L61" s="15"/>
      <c r="M61" s="15"/>
      <c r="N61" s="15"/>
      <c r="O61" s="15"/>
      <c r="P61" s="15"/>
      <c r="Q61" s="15"/>
    </row>
    <row r="62" spans="1:17" s="42" customFormat="1" x14ac:dyDescent="0.25">
      <c r="A62" s="61"/>
      <c r="B62" s="61"/>
      <c r="C62" s="61"/>
      <c r="D62" s="61"/>
      <c r="E62" s="61"/>
      <c r="F62" s="61"/>
      <c r="G62" s="61"/>
      <c r="H62" s="61"/>
      <c r="I62" s="61"/>
      <c r="J62" s="61"/>
      <c r="K62" s="4"/>
    </row>
    <row r="63" spans="1:17" x14ac:dyDescent="0.25">
      <c r="A63"/>
      <c r="D63" s="4"/>
      <c r="E63" s="4"/>
      <c r="H63" s="4"/>
      <c r="K63" s="4"/>
      <c r="L63"/>
      <c r="M63"/>
      <c r="N63"/>
    </row>
    <row r="64" spans="1:17" x14ac:dyDescent="0.25">
      <c r="D64" s="4"/>
      <c r="E64" s="4"/>
      <c r="H64" s="4"/>
      <c r="K64" s="4"/>
      <c r="L64"/>
      <c r="M64"/>
      <c r="N64"/>
    </row>
  </sheetData>
  <mergeCells count="37">
    <mergeCell ref="J45:J46"/>
    <mergeCell ref="A57:J57"/>
    <mergeCell ref="A58:J58"/>
    <mergeCell ref="A44:A46"/>
    <mergeCell ref="C44:E44"/>
    <mergeCell ref="G44:H44"/>
    <mergeCell ref="C45:C46"/>
    <mergeCell ref="D45:D46"/>
    <mergeCell ref="E45:E46"/>
    <mergeCell ref="G45:G46"/>
    <mergeCell ref="H45:H46"/>
    <mergeCell ref="E22:E23"/>
    <mergeCell ref="G22:G23"/>
    <mergeCell ref="H22:H23"/>
    <mergeCell ref="J22:J23"/>
    <mergeCell ref="A40:J40"/>
    <mergeCell ref="A43:J43"/>
    <mergeCell ref="G9:G10"/>
    <mergeCell ref="H9:H10"/>
    <mergeCell ref="J9:J10"/>
    <mergeCell ref="A17:J17"/>
    <mergeCell ref="A20:J20"/>
    <mergeCell ref="A21:A23"/>
    <mergeCell ref="C21:E21"/>
    <mergeCell ref="G21:H21"/>
    <mergeCell ref="C22:C23"/>
    <mergeCell ref="D22:D23"/>
    <mergeCell ref="A1:J1"/>
    <mergeCell ref="A2:J2"/>
    <mergeCell ref="A4:J4"/>
    <mergeCell ref="A6:J6"/>
    <mergeCell ref="A8:A10"/>
    <mergeCell ref="C8:E8"/>
    <mergeCell ref="G8:H8"/>
    <mergeCell ref="C9:C10"/>
    <mergeCell ref="D9:D10"/>
    <mergeCell ref="E9:E10"/>
  </mergeCells>
  <pageMargins left="0.25" right="0.35797101449275365" top="0.75" bottom="0.75" header="0.3" footer="0.3"/>
  <pageSetup scale="75" fitToHeight="0" orientation="landscape" r:id="rId1"/>
  <headerFooter>
    <oddHeader>&amp;LCalifornia Department of Developmental Services (DDS)&amp;RSeptember 5, 2019</oddHeader>
    <oddFooter>&amp;C&amp;P</oddFooter>
  </headerFooter>
  <rowBreaks count="2" manualBreakCount="2">
    <brk id="15" max="9" man="1"/>
    <brk id="3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August 2019</vt:lpstr>
      <vt:lpstr>'August 2019'!Print_Area</vt:lpstr>
      <vt:lpstr>'August 2019'!Print_Titles</vt:lpstr>
    </vt:vector>
  </TitlesOfParts>
  <Company>CADDS Department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dc:creator>
  <cp:keywords>Consumer Transitions, DC Closure</cp:keywords>
  <cp:lastModifiedBy>Rob Biggar</cp:lastModifiedBy>
  <cp:lastPrinted>2020-03-10T18:49:14Z</cp:lastPrinted>
  <dcterms:created xsi:type="dcterms:W3CDTF">2020-03-10T18:47:28Z</dcterms:created>
  <dcterms:modified xsi:type="dcterms:W3CDTF">2020-03-10T18:49:30Z</dcterms:modified>
  <cp:category>Facts and Stats</cp:category>
</cp:coreProperties>
</file>