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x15ac:absPath xmlns:x15ac="http://schemas.microsoft.com/office/spreadsheetml/2010/11/ac" xmlns:mc="http://schemas.openxmlformats.org/markup-compatibility/2006" url="G:\INFSYS\DataX\Programs\Scheduled\Data\Caseload\Templates\"/>
  <bookViews>
    <workbookView xWindow="13860" yWindow="96" windowWidth="22212" windowHeight="10788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'data'!$B$3:$F$25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 fullCalcOnLoad="true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<sst xmlns="http://schemas.openxmlformats.org/spreadsheetml/2006/main" count="152" uniqueCount="86">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</sst>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80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>
        <f>IF(ISBLANK(data!D5),"1-10    ",data!D5)</f>
        <v>20749</v>
      </c>
      <c r="F13" s="14">
        <f>IF(ISBLANK(data!E5),"1-10    ",data!E5)</f>
        <v>23575</v>
      </c>
      <c r="G13" s="14"/>
      <c r="H13" s="14">
        <f>IF(ISBLANK(data!F5),"1-10    ",data!F5)</f>
        <v>43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>
        <f>IF(ISBLANK(data!D6),"1-10    ",data!D6)</f>
        <v>16144</v>
      </c>
      <c r="F14" s="14">
        <f>IF(ISBLANK(data!E6),"1-10    ",data!E6)</f>
        <v>19489</v>
      </c>
      <c r="G14" s="14"/>
      <c r="H14" s="14">
        <f>IF(ISBLANK(data!F6),"1-10    ",data!F6)</f>
        <v>41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>
        <f>IF(ISBLANK(data!D7),"1-10    ",data!D7)</f>
        <v>17784</v>
      </c>
      <c r="F15" s="14">
        <f>IF(ISBLANK(data!E7),"1-10    ",data!E7)</f>
        <v>20247</v>
      </c>
      <c r="G15" s="14"/>
      <c r="H15" s="14">
        <f>IF(ISBLANK(data!F7),"1-10    ",data!F7)</f>
        <v>74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>
        <f>IF(ISBLANK(data!D8),"1-10    ",data!D8)</f>
        <v>9971</v>
      </c>
      <c r="F16" s="14">
        <f>IF(ISBLANK(data!E8),"1-10    ",data!E8)</f>
        <v>11716</v>
      </c>
      <c r="G16" s="14"/>
      <c r="H16" s="14">
        <f>IF(ISBLANK(data!F8),"1-10    ",data!F8)</f>
        <v>11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>
        <f>IF(ISBLANK(data!D9),"1-10    ",data!D9)</f>
        <v>6945</v>
      </c>
      <c r="F17" s="14">
        <f>IF(ISBLANK(data!E9),"1-10    ",data!E9)</f>
        <v>7855</v>
      </c>
      <c r="G17" s="14"/>
      <c r="H17" s="14">
        <f>IF(ISBLANK(data!F9),"1-10    ",data!F9)</f>
        <v>16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>
        <f>IF(ISBLANK(data!D10),"1-10    ",data!D10)</f>
        <v>7939</v>
      </c>
      <c r="F18" s="14">
        <f>IF(ISBLANK(data!E10),"1-10    ",data!E10)</f>
        <v>9419</v>
      </c>
      <c r="G18" s="14"/>
      <c r="H18" s="14">
        <f>IF(ISBLANK(data!F10),"1-10    ",data!F10)</f>
        <v>35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>
        <f>IF(ISBLANK(data!D11),"1-10    ",data!D11)</f>
        <v>11483</v>
      </c>
      <c r="F19" s="14">
        <f>IF(ISBLANK(data!E11),"1-10    ",data!E11)</f>
        <v>13790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>
        <f>IF(ISBLANK(data!D12),"1-10    ",data!D12)</f>
        <v>29625</v>
      </c>
      <c r="F20" s="14">
        <f>IF(ISBLANK(data!E12),"1-10    ",data!E12)</f>
        <v>34999</v>
      </c>
      <c r="G20" s="14"/>
      <c r="H20" s="14">
        <f>IF(ISBLANK(data!F12),"1-10    ",data!F12)</f>
        <v>27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>
        <f>IF(ISBLANK(data!D13),"1-10    ",data!D13)</f>
        <v>7649</v>
      </c>
      <c r="F21" s="14">
        <f>IF(ISBLANK(data!E13),"1-10    ",data!E13)</f>
        <v>8808</v>
      </c>
      <c r="G21" s="14"/>
      <c r="H21" s="14">
        <f>IF(ISBLANK(data!F13),"1-10    ",data!F13)</f>
        <v>24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>
        <f>IF(ISBLANK(data!D14),"1-10    ",data!D14)</f>
        <v>8459</v>
      </c>
      <c r="F22" s="14">
        <f>IF(ISBLANK(data!E14),"1-10    ",data!E14)</f>
        <v>10280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>
        <f>IF(ISBLANK(data!D15),"1-10    ",data!D15)</f>
        <v>7574</v>
      </c>
      <c r="F23" s="14">
        <f>IF(ISBLANK(data!E15),"1-10    ",data!E15)</f>
        <v>9108</v>
      </c>
      <c r="G23" s="14"/>
      <c r="H23" s="14">
        <f>IF(ISBLANK(data!F15),"1-10    ",data!F15)</f>
        <v>68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>
        <f>IF(ISBLANK(data!D16),"1-10    ",data!D16)</f>
        <v>21143</v>
      </c>
      <c r="F24" s="14">
        <f>IF(ISBLANK(data!E16),"1-10    ",data!E16)</f>
        <v>25790</v>
      </c>
      <c r="G24" s="14"/>
      <c r="H24" s="14">
        <f>IF(ISBLANK(data!F16),"1-10    ",data!F16)</f>
        <v>23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>
        <f>IF(ISBLANK(data!D17),"1-10    ",data!D17)</f>
        <v>17593</v>
      </c>
      <c r="F25" s="14">
        <f>IF(ISBLANK(data!E17),"1-10    ",data!E17)</f>
        <v>21470</v>
      </c>
      <c r="G25" s="14"/>
      <c r="H25" s="14">
        <f>IF(ISBLANK(data!F17),"1-10    ",data!F17)</f>
        <v>62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>
        <f>IF(ISBLANK(data!D18),"1-10    ",data!D18)</f>
        <v>3501</v>
      </c>
      <c r="F26" s="14">
        <f>IF(ISBLANK(data!E18),"1-10    ",data!E18)</f>
        <v>3980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>
        <f>IF(ISBLANK(data!D19),"1-10    ",data!D19)</f>
        <v>14554</v>
      </c>
      <c r="F27" s="14">
        <f>IF(ISBLANK(data!E19),"1-10    ",data!E19)</f>
        <v>17390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>
        <f>IF(ISBLANK(data!D20),"1-10    ",data!D20)</f>
        <v>23519</v>
      </c>
      <c r="F28" s="14">
        <f>IF(ISBLANK(data!E20),"1-10    ",data!E20)</f>
        <v>27654</v>
      </c>
      <c r="G28" s="14"/>
      <c r="H28" s="14">
        <f>IF(ISBLANK(data!F20),"1-10    ",data!F20)</f>
        <v>44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>
        <f>IF(ISBLANK(data!D21),"1-10    ",data!D21)</f>
        <v>11067</v>
      </c>
      <c r="F29" s="14">
        <f>IF(ISBLANK(data!E21),"1-10    ",data!E21)</f>
        <v>13290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>
        <f>IF(ISBLANK(data!D22),"1-10    ",data!D22)</f>
        <v>12703</v>
      </c>
      <c r="F30" s="14">
        <f>IF(ISBLANK(data!E22),"1-10    ",data!E22)</f>
        <v>15607</v>
      </c>
      <c r="G30" s="14"/>
      <c r="H30" s="14">
        <f>IF(ISBLANK(data!F22),"1-10    ",data!F22)</f>
        <v>36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>
        <f>IF(ISBLANK(data!D23),"1-10    ",data!D23)</f>
        <v>11168</v>
      </c>
      <c r="F31" s="14">
        <f>IF(ISBLANK(data!E23),"1-10    ",data!E23)</f>
        <v>14431</v>
      </c>
      <c r="G31" s="14"/>
      <c r="H31" s="14">
        <f>IF(ISBLANK(data!F23),"1-10    ",data!F23)</f>
        <v>22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>
        <f>IF(ISBLANK(data!D24),"1-10    ",data!D24)</f>
        <v>11581</v>
      </c>
      <c r="F32" s="14">
        <f>IF(ISBLANK(data!E24),"1-10    ",data!E24)</f>
        <v>14175</v>
      </c>
      <c r="G32" s="14"/>
      <c r="H32" s="14">
        <f>IF(ISBLANK(data!F24),"1-10    ",data!F24)</f>
        <v>22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>
        <f>IF(ISBLANK(data!D25),"1-10    ",data!D25)</f>
        <v>7479</v>
      </c>
      <c r="F33" s="14">
        <f>IF(ISBLANK(data!E25),"1-10    ",data!E25)</f>
        <v>8935</v>
      </c>
      <c r="G33" s="14"/>
      <c r="H33" s="14">
        <f>IF(ISBLANK(data!F25),"1-10    ",data!F25)</f>
        <v>12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>
        <f>IF(ISBLANK(data!D4),"1-10    ",data!D4)</f>
        <v>278630</v>
      </c>
      <c r="F35" s="14">
        <f>IF(ISBLANK(data!E4),"1-10    ",data!E4)</f>
        <v>331999</v>
      </c>
      <c r="G35" s="14"/>
      <c r="H35" s="14">
        <f>IF(ISBLANK(data!F4),"1-10    ",data!F4)</f>
        <v>600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84</v>
      </c>
    </row>
    <row r="40" spans="1:9" x14ac:dyDescent="0.3">
      <c r="A40" s="6" t="s">
        <v>85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>
        <f>'header and footers'!A6:I6</f>
        <v>0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>
        <f>'header and footers'!A7:I7</f>
        <v>0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>
        <f>'header and footers'!A9:I9</f>
        <v>0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>
        <f>'header and footers'!A10:I10</f>
        <v>0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82</v>
      </c>
      <c r="E7" s="27"/>
      <c r="F7" s="12" t="s">
        <v>49</v>
      </c>
      <c r="G7" s="12" t="s">
        <v>80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81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85</v>
      </c>
    </row>
    <row r="40" spans="1:10" x14ac:dyDescent="0.3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spans="2:7" x14ac:dyDescent="0.3" outlineLevel="0" r="1">
      <c r="B1" t="s">
        <v>74</v>
      </c>
    </row>
    <row spans="2:7" x14ac:dyDescent="0.3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/>
    </row>
    <row spans="2:7" x14ac:dyDescent="0.3" outlineLevel="0" r="4">
      <c r="B4" s="2">
        <v>10582</v>
      </c>
      <c r="C4" s="2">
        <v>39871</v>
      </c>
      <c r="D4" s="2">
        <v>313097</v>
      </c>
      <c r="E4" s="2">
        <v>363550</v>
      </c>
      <c r="F4" s="2">
        <v>260</v>
      </c>
      <c r="G4" s="2"/>
    </row>
    <row spans="2:7" x14ac:dyDescent="0.3" outlineLevel="0" r="5">
      <c r="B5" s="2">
        <v>668</v>
      </c>
      <c r="C5" s="2">
        <v>1894</v>
      </c>
      <c r="D5" s="2">
        <v>23660</v>
      </c>
      <c r="E5" s="2">
        <v>26222</v>
      </c>
      <c r="F5" s="2">
        <v>38</v>
      </c>
      <c r="G5" s="2"/>
    </row>
    <row spans="2:7" x14ac:dyDescent="0.3" outlineLevel="0" r="6">
      <c r="B6" s="2">
        <v>671</v>
      </c>
      <c r="C6" s="2">
        <v>2585</v>
      </c>
      <c r="D6" s="2">
        <v>18463</v>
      </c>
      <c r="E6" s="2">
        <v>21719</v>
      </c>
      <c r="F6" s="2">
        <v>32</v>
      </c>
      <c r="G6" s="2"/>
    </row>
    <row spans="2:7" x14ac:dyDescent="0.3" outlineLevel="0" r="7">
      <c r="B7" s="2">
        <v>805</v>
      </c>
      <c r="C7" s="2">
        <v>1780</v>
      </c>
      <c r="D7" s="2">
        <v>19910</v>
      </c>
      <c r="E7" s="2">
        <v>22495</v>
      </c>
      <c r="F7" s="2">
        <v>30</v>
      </c>
      <c r="G7" s="2"/>
    </row>
    <row spans="2:7" x14ac:dyDescent="0.3" outlineLevel="0" r="8">
      <c r="B8" s="2">
        <v>181</v>
      </c>
      <c r="C8" s="2">
        <v>1480</v>
      </c>
      <c r="D8" s="2">
        <v>10831</v>
      </c>
      <c r="E8" s="2">
        <v>12492</v>
      </c>
      <c r="F8" s="2"/>
      <c r="G8" s="2"/>
    </row>
    <row spans="2:7" x14ac:dyDescent="0.3" outlineLevel="0" r="9">
      <c r="B9" s="2">
        <v>173</v>
      </c>
      <c r="C9" s="2">
        <v>632</v>
      </c>
      <c r="D9" s="2">
        <v>7344</v>
      </c>
      <c r="E9" s="2">
        <v>8149</v>
      </c>
      <c r="F9" s="2">
        <v>12</v>
      </c>
      <c r="G9" s="2"/>
    </row>
    <row spans="2:7" x14ac:dyDescent="0.3" outlineLevel="0" r="10">
      <c r="B10" s="2">
        <v>409</v>
      </c>
      <c r="C10" s="2">
        <v>1036</v>
      </c>
      <c r="D10" s="2">
        <v>8258</v>
      </c>
      <c r="E10" s="2">
        <v>9703</v>
      </c>
      <c r="F10" s="2"/>
      <c r="G10" s="2"/>
    </row>
    <row spans="2:7" x14ac:dyDescent="0.3" outlineLevel="0" r="11">
      <c r="B11" s="2">
        <v>404</v>
      </c>
      <c r="C11" s="2">
        <v>1600</v>
      </c>
      <c r="D11" s="2">
        <v>13459</v>
      </c>
      <c r="E11" s="2">
        <v>15463</v>
      </c>
      <c r="F11" s="2"/>
      <c r="G11" s="2"/>
    </row>
    <row spans="2:7" x14ac:dyDescent="0.3" outlineLevel="0" r="12">
      <c r="B12" s="2">
        <v>1476</v>
      </c>
      <c r="C12" s="2">
        <v>4082</v>
      </c>
      <c r="D12" s="2">
        <v>33650</v>
      </c>
      <c r="E12" s="2">
        <v>39208</v>
      </c>
      <c r="F12" s="2">
        <v>19</v>
      </c>
      <c r="G12" s="2"/>
    </row>
    <row spans="2:7" x14ac:dyDescent="0.3" outlineLevel="0" r="13">
      <c r="B13" s="2">
        <v>289</v>
      </c>
      <c r="C13" s="2">
        <v>1062</v>
      </c>
      <c r="D13" s="2">
        <v>9047</v>
      </c>
      <c r="E13" s="2">
        <v>10398</v>
      </c>
      <c r="F13" s="2"/>
      <c r="G13" s="2"/>
    </row>
    <row spans="2:7" x14ac:dyDescent="0.3" outlineLevel="0" r="14">
      <c r="B14" s="2">
        <v>271</v>
      </c>
      <c r="C14" s="2">
        <v>1373</v>
      </c>
      <c r="D14" s="2">
        <v>9201</v>
      </c>
      <c r="E14" s="2">
        <v>10845</v>
      </c>
      <c r="F14" s="2"/>
      <c r="G14" s="2"/>
    </row>
    <row spans="2:7" x14ac:dyDescent="0.3" outlineLevel="0" r="15">
      <c r="B15" s="2">
        <v>346</v>
      </c>
      <c r="C15" s="2">
        <v>964</v>
      </c>
      <c r="D15" s="2">
        <v>8101</v>
      </c>
      <c r="E15" s="2">
        <v>9411</v>
      </c>
      <c r="F15" s="2"/>
      <c r="G15" s="2"/>
    </row>
    <row spans="2:7" x14ac:dyDescent="0.3" outlineLevel="0" r="16">
      <c r="B16" s="2">
        <v>1198</v>
      </c>
      <c r="C16" s="2">
        <v>2867</v>
      </c>
      <c r="D16" s="2">
        <v>23994</v>
      </c>
      <c r="E16" s="2">
        <v>28059</v>
      </c>
      <c r="F16" s="2">
        <v>16</v>
      </c>
      <c r="G16" s="2"/>
    </row>
    <row spans="2:7" x14ac:dyDescent="0.3" outlineLevel="0" r="17">
      <c r="B17" s="2">
        <v>362</v>
      </c>
      <c r="C17" s="2">
        <v>2999</v>
      </c>
      <c r="D17" s="2">
        <v>19214</v>
      </c>
      <c r="E17" s="2">
        <v>22575</v>
      </c>
      <c r="F17" s="2"/>
      <c r="G17" s="2"/>
    </row>
    <row spans="2:7" x14ac:dyDescent="0.3" outlineLevel="0" r="18">
      <c r="B18" s="2">
        <v>163</v>
      </c>
      <c r="C18" s="2">
        <v>287</v>
      </c>
      <c r="D18" s="2">
        <v>3716</v>
      </c>
      <c r="E18" s="2">
        <v>4166</v>
      </c>
      <c r="F18" s="2"/>
      <c r="G18" s="2"/>
    </row>
    <row spans="2:7" x14ac:dyDescent="0.3" outlineLevel="0" r="19">
      <c r="B19" s="2">
        <v>502</v>
      </c>
      <c r="C19" s="2">
        <v>2012</v>
      </c>
      <c r="D19" s="2">
        <v>15223</v>
      </c>
      <c r="E19" s="2">
        <v>17737</v>
      </c>
      <c r="F19" s="2"/>
      <c r="G19" s="2"/>
    </row>
    <row spans="2:7" x14ac:dyDescent="0.3" outlineLevel="0" r="20">
      <c r="B20" s="2">
        <v>704</v>
      </c>
      <c r="C20" s="2">
        <v>3508</v>
      </c>
      <c r="D20" s="2">
        <v>27971</v>
      </c>
      <c r="E20" s="2">
        <v>32183</v>
      </c>
      <c r="F20" s="2">
        <v>18</v>
      </c>
      <c r="G20" s="2"/>
    </row>
    <row spans="2:7" x14ac:dyDescent="0.3" outlineLevel="0" r="21">
      <c r="B21" s="2">
        <v>274</v>
      </c>
      <c r="C21" s="2">
        <v>1582</v>
      </c>
      <c r="D21" s="2">
        <v>11856</v>
      </c>
      <c r="E21" s="2">
        <v>13712</v>
      </c>
      <c r="F21" s="2"/>
      <c r="G21" s="2"/>
    </row>
    <row spans="2:7" x14ac:dyDescent="0.3" outlineLevel="0" r="22">
      <c r="B22" s="2">
        <v>378</v>
      </c>
      <c r="C22" s="2">
        <v>2325</v>
      </c>
      <c r="D22" s="2">
        <v>15164</v>
      </c>
      <c r="E22" s="2">
        <v>17867</v>
      </c>
      <c r="F22" s="2">
        <v>16</v>
      </c>
      <c r="G22" s="2"/>
    </row>
    <row spans="2:7" x14ac:dyDescent="0.3" outlineLevel="0" r="23">
      <c r="B23" s="2">
        <v>578</v>
      </c>
      <c r="C23" s="2">
        <v>2676</v>
      </c>
      <c r="D23" s="2">
        <v>12625</v>
      </c>
      <c r="E23" s="2">
        <v>15879</v>
      </c>
      <c r="F23" s="2"/>
      <c r="G23" s="2"/>
    </row>
    <row spans="2:7" x14ac:dyDescent="0.3" outlineLevel="0" r="24">
      <c r="B24" s="2">
        <v>541</v>
      </c>
      <c r="C24" s="2">
        <v>2014</v>
      </c>
      <c r="D24" s="2">
        <v>13453</v>
      </c>
      <c r="E24" s="2">
        <v>16008</v>
      </c>
      <c r="F24" s="2"/>
      <c r="G24" s="2"/>
    </row>
    <row spans="2:7" s="4" customFormat="1" x14ac:dyDescent="0.3" outlineLevel="0" r="25">
      <c r="B25" s="2">
        <v>189</v>
      </c>
      <c r="C25" s="2">
        <v>1113</v>
      </c>
      <c r="D25" s="2">
        <v>7957</v>
      </c>
      <c r="E25" s="2">
        <v>9259</v>
      </c>
      <c r="F25" s="2"/>
      <c r="G25" s="2"/>
    </row>
    <row r="26" spans="2:7" s="4" customFormat="1" x14ac:dyDescent="0.3"/>
    <row spans="2:7" x14ac:dyDescent="0.3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3" outlineLevel="0" r="30">
      <c r="B30" s="2">
        <v>6141</v>
      </c>
      <c r="C30" s="2">
        <v>39871</v>
      </c>
      <c r="D30" s="2">
        <v>3653</v>
      </c>
      <c r="E30" s="2">
        <v>960</v>
      </c>
      <c r="F30" s="2">
        <v>50640</v>
      </c>
      <c r="G30" s="2"/>
    </row>
    <row spans="2:7" x14ac:dyDescent="0.3" outlineLevel="0" r="31">
      <c r="B31" s="2">
        <v>461</v>
      </c>
      <c r="C31" s="2">
        <v>1894</v>
      </c>
      <c r="D31" s="2">
        <v>153</v>
      </c>
      <c r="E31" s="2">
        <v>106</v>
      </c>
      <c r="F31" s="2">
        <v>2614</v>
      </c>
      <c r="G31" s="2"/>
    </row>
    <row spans="2:7" x14ac:dyDescent="0.3" outlineLevel="0" r="32">
      <c r="B32" s="2">
        <v>332</v>
      </c>
      <c r="C32" s="2">
        <v>2585</v>
      </c>
      <c r="D32" s="2">
        <v>449</v>
      </c>
      <c r="E32" s="2">
        <v>45</v>
      </c>
      <c r="F32" s="2">
        <v>3411</v>
      </c>
      <c r="G32" s="2"/>
    </row>
    <row spans="2:7" x14ac:dyDescent="0.3" outlineLevel="0" r="33">
      <c r="B33" s="2">
        <v>437</v>
      </c>
      <c r="C33" s="2">
        <v>1780</v>
      </c>
      <c r="D33" s="2">
        <v>136</v>
      </c>
      <c r="E33" s="2">
        <v>26</v>
      </c>
      <c r="F33" s="2">
        <v>2379</v>
      </c>
      <c r="G33" s="2"/>
    </row>
    <row spans="2:7" x14ac:dyDescent="0.3" outlineLevel="0" r="34">
      <c r="B34" s="2">
        <v>107</v>
      </c>
      <c r="C34" s="2">
        <v>1480</v>
      </c>
      <c r="D34" s="2">
        <v>95</v>
      </c>
      <c r="E34" s="2">
        <v>13</v>
      </c>
      <c r="F34" s="2">
        <v>1695</v>
      </c>
      <c r="G34" s="2"/>
    </row>
    <row spans="2:7" x14ac:dyDescent="0.3" outlineLevel="0" r="35">
      <c r="B35" s="2">
        <v>52</v>
      </c>
      <c r="C35" s="2">
        <v>632</v>
      </c>
      <c r="D35" s="2">
        <v>36</v>
      </c>
      <c r="E35" s="2"/>
      <c r="F35" s="2">
        <v>730</v>
      </c>
      <c r="G35" s="2"/>
    </row>
    <row spans="2:7" x14ac:dyDescent="0.3" outlineLevel="0" r="36">
      <c r="B36" s="2">
        <v>259</v>
      </c>
      <c r="C36" s="2">
        <v>1036</v>
      </c>
      <c r="D36" s="2">
        <v>146</v>
      </c>
      <c r="E36" s="2">
        <v>17</v>
      </c>
      <c r="F36" s="2">
        <v>1458</v>
      </c>
      <c r="G36" s="2"/>
    </row>
    <row spans="2:7" x14ac:dyDescent="0.3" outlineLevel="0" r="37">
      <c r="B37" s="2">
        <v>179</v>
      </c>
      <c r="C37" s="2">
        <v>1600</v>
      </c>
      <c r="D37" s="2">
        <v>30</v>
      </c>
      <c r="E37" s="2"/>
      <c r="F37" s="2">
        <v>1820</v>
      </c>
      <c r="G37" s="2"/>
    </row>
    <row spans="2:7" x14ac:dyDescent="0.3" outlineLevel="0" r="38">
      <c r="B38" s="2">
        <v>940</v>
      </c>
      <c r="C38" s="2">
        <v>4082</v>
      </c>
      <c r="D38" s="2">
        <v>576</v>
      </c>
      <c r="E38" s="2">
        <v>16</v>
      </c>
      <c r="F38" s="2">
        <v>5614</v>
      </c>
      <c r="G38" s="2"/>
    </row>
    <row spans="2:7" x14ac:dyDescent="0.3" outlineLevel="0" r="39">
      <c r="B39" s="2">
        <v>135</v>
      </c>
      <c r="C39" s="2">
        <v>1062</v>
      </c>
      <c r="D39" s="2">
        <v>131</v>
      </c>
      <c r="E39" s="2"/>
      <c r="F39" s="2">
        <v>1340</v>
      </c>
      <c r="G39" s="2"/>
    </row>
    <row spans="2:7" x14ac:dyDescent="0.3" outlineLevel="0" r="40">
      <c r="B40" s="2">
        <v>135</v>
      </c>
      <c r="C40" s="2">
        <v>1373</v>
      </c>
      <c r="D40" s="2">
        <v>179</v>
      </c>
      <c r="E40" s="2">
        <v>11</v>
      </c>
      <c r="F40" s="2">
        <v>1698</v>
      </c>
      <c r="G40" s="2"/>
    </row>
    <row spans="2:7" x14ac:dyDescent="0.3" outlineLevel="0" r="41">
      <c r="B41" s="2">
        <v>243</v>
      </c>
      <c r="C41" s="2">
        <v>964</v>
      </c>
      <c r="D41" s="2">
        <v>80</v>
      </c>
      <c r="E41" s="2"/>
      <c r="F41" s="2">
        <v>1300</v>
      </c>
      <c r="G41" s="2"/>
    </row>
    <row spans="2:7" x14ac:dyDescent="0.3" outlineLevel="0" r="42">
      <c r="B42" s="2">
        <v>664</v>
      </c>
      <c r="C42" s="2">
        <v>2867</v>
      </c>
      <c r="D42" s="2">
        <v>75</v>
      </c>
      <c r="E42" s="2">
        <v>186</v>
      </c>
      <c r="F42" s="2">
        <v>3792</v>
      </c>
      <c r="G42" s="2"/>
    </row>
    <row spans="2:7" x14ac:dyDescent="0.3" outlineLevel="0" r="43">
      <c r="B43" s="2">
        <v>212</v>
      </c>
      <c r="C43" s="2">
        <v>2999</v>
      </c>
      <c r="D43" s="2">
        <v>15</v>
      </c>
      <c r="E43" s="2"/>
      <c r="F43" s="2">
        <v>3230</v>
      </c>
      <c r="G43" s="2"/>
    </row>
    <row spans="2:7" x14ac:dyDescent="0.3" outlineLevel="0" r="44">
      <c r="B44" s="2">
        <v>80</v>
      </c>
      <c r="C44" s="2">
        <v>287</v>
      </c>
      <c r="D44" s="2">
        <v>20</v>
      </c>
      <c r="E44" s="2"/>
      <c r="F44" s="2">
        <v>390</v>
      </c>
      <c r="G44" s="2"/>
    </row>
    <row spans="2:7" x14ac:dyDescent="0.3" outlineLevel="0" r="45">
      <c r="B45" s="2">
        <v>406</v>
      </c>
      <c r="C45" s="2">
        <v>2012</v>
      </c>
      <c r="D45" s="2">
        <v>103</v>
      </c>
      <c r="E45" s="2"/>
      <c r="F45" s="2">
        <v>2530</v>
      </c>
      <c r="G45" s="2"/>
    </row>
    <row spans="2:7" x14ac:dyDescent="0.3" outlineLevel="0" r="46">
      <c r="B46" s="2">
        <v>355</v>
      </c>
      <c r="C46" s="2">
        <v>3508</v>
      </c>
      <c r="D46" s="2">
        <v>542</v>
      </c>
      <c r="E46" s="2">
        <v>301</v>
      </c>
      <c r="F46" s="2">
        <v>4706</v>
      </c>
      <c r="G46" s="2"/>
    </row>
    <row spans="2:7" x14ac:dyDescent="0.3" outlineLevel="0" r="47">
      <c r="B47" s="2">
        <v>146</v>
      </c>
      <c r="C47" s="2">
        <v>1582</v>
      </c>
      <c r="D47" s="2">
        <v>328</v>
      </c>
      <c r="E47" s="2">
        <v>41</v>
      </c>
      <c r="F47" s="2">
        <v>2097</v>
      </c>
      <c r="G47" s="2"/>
    </row>
    <row spans="2:7" x14ac:dyDescent="0.3" outlineLevel="0" r="48">
      <c r="B48" s="2">
        <v>143</v>
      </c>
      <c r="C48" s="2">
        <v>2325</v>
      </c>
      <c r="D48" s="2">
        <v>291</v>
      </c>
      <c r="E48" s="2">
        <v>86</v>
      </c>
      <c r="F48" s="2">
        <v>2845</v>
      </c>
      <c r="G48" s="2"/>
    </row>
    <row spans="2:7" x14ac:dyDescent="0.3" outlineLevel="0" r="49">
      <c r="B49" s="2">
        <v>408</v>
      </c>
      <c r="C49" s="2">
        <v>2676</v>
      </c>
      <c r="D49" s="2">
        <v>82</v>
      </c>
      <c r="E49" s="2">
        <v>16</v>
      </c>
      <c r="F49" s="2">
        <v>3182</v>
      </c>
      <c r="G49" s="2"/>
    </row>
    <row spans="2:7" x14ac:dyDescent="0.3" outlineLevel="0" r="50">
      <c r="B50" s="2">
        <v>340</v>
      </c>
      <c r="C50" s="2">
        <v>2014</v>
      </c>
      <c r="D50" s="2">
        <v>140</v>
      </c>
      <c r="E50" s="2"/>
      <c r="F50" s="2">
        <v>2500</v>
      </c>
      <c r="G50" s="2"/>
    </row>
    <row spans="2:7" x14ac:dyDescent="0.3" outlineLevel="0" r="51">
      <c r="B51" s="2">
        <v>107</v>
      </c>
      <c r="C51" s="2">
        <v>1113</v>
      </c>
      <c r="D51" s="2">
        <v>46</v>
      </c>
      <c r="E51" s="2">
        <v>22</v>
      </c>
      <c r="F51" s="2">
        <v>1288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I10"/>
  <sheetViews>
    <sheetView workbookViewId="0" rightToLeft="false">
      <selection activeCell="A16" sqref="A16"/>
    </sheetView>
  </sheetViews>
  <sheetFormatPr defaultRowHeight="14.4" x14ac:dyDescent="0.3"/>
  <cols>
    <col min="1" max="1" width="143.44140625" bestFit="1" customWidth="1"/>
  </cols>
  <sheetData>
    <row spans="1:9" x14ac:dyDescent="0.3" outlineLevel="0" r="1">
      <c r="A1" t="inlineStr">
        <is>
          <t>Header</t>
        </is>
      </c>
    </row>
    <row spans="1:9" x14ac:dyDescent="0.3" outlineLevel="0" r="2">
      <c r="A2" s="1" t="inlineStr">
        <is>
          <t>Through February 2021</t>
        </is>
      </c>
      <c r="B2" s="1"/>
      <c r="C2" s="1"/>
      <c r="D2" s="1"/>
      <c r="E2" s="1"/>
      <c r="F2" s="1"/>
      <c r="G2" s="1"/>
      <c r="H2" s="1"/>
      <c r="I2" s="1"/>
    </row>
    <row spans="1:9" x14ac:dyDescent="0.3" outlineLevel="0" r="5">
      <c r="A5" t="inlineStr">
        <is>
          <t>Footnote</t>
        </is>
      </c>
    </row>
    <row spans="1:9" x14ac:dyDescent="0.3" outlineLevel="0" r="6">
      <c r="A6" s="3" t="inlineStr">
        <is>
          <t>Total number of Diagnosis &amp; Evaluation consumers (Status 0) not yet 36 months old: 6,141</t>
        </is>
      </c>
      <c r="B6" s="3"/>
      <c r="C6" s="3"/>
      <c r="D6" s="3"/>
      <c r="E6" s="3"/>
      <c r="F6" s="3"/>
      <c r="G6" s="3"/>
      <c r="H6" s="3"/>
      <c r="I6" s="3"/>
    </row>
    <row spans="1:9" x14ac:dyDescent="0.3" outlineLevel="0" r="7">
      <c r="A7" s="3" t="inlineStr">
        <is>
          <t>Total number of active consumers (Status 2) who are not yet 36 months old:   945</t>
        </is>
      </c>
      <c r="B7" s="3"/>
      <c r="C7" s="3"/>
      <c r="D7" s="3"/>
      <c r="E7" s="3"/>
      <c r="F7" s="3"/>
      <c r="G7" s="3"/>
      <c r="H7" s="3"/>
      <c r="I7" s="3"/>
    </row>
    <row spans="1:9" x14ac:dyDescent="0.3" outlineLevel="0" r="8">
      <c r="A8" s="3" t="inlineStr">
        <is>
          <t> 3,653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3" outlineLevel="0" r="9">
      <c r="A9" s="3" t="inlineStr">
        <is>
          <t>Report run date: Wednesday, March 10, 2021</t>
        </is>
      </c>
      <c r="B9" s="3"/>
      <c r="C9" s="3"/>
      <c r="D9" s="3"/>
      <c r="E9" s="3"/>
      <c r="F9" s="3"/>
      <c r="G9" s="3"/>
      <c r="H9" s="3"/>
      <c r="I9" s="3"/>
    </row>
    <row spans="1:9" x14ac:dyDescent="0.3" outlineLevel="0" r="10">
      <c r="A10" s="3" t="inlineStr">
        <is>
          <t>Data set: CM202103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Hoang, Hazel@DDS</cp:lastModifiedBy>
  <cp:lastPrinted>2018-04-30T17:44:41Z</cp:lastPrinted>
  <dcterms:created xsi:type="dcterms:W3CDTF">2014-10-13T18:07:12Z</dcterms:created>
  <dcterms:modified xsi:type="dcterms:W3CDTF">2021-03-10T22:08:25Z</dcterms:modified>
</cp:coreProperties>
</file>