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.local\hqns\Home\Adam.Martin\Work Docs\DDS Website Files\ServiceNow\RITM0001199 - DA MONTHLY CASELOAD\"/>
    </mc:Choice>
  </mc:AlternateContent>
  <xr:revisionPtr revIDLastSave="0" documentId="8_{A8F3AFE0-5835-4662-9277-EF67177BCC3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data!$B$3:$G$25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<sst xmlns="http://schemas.openxmlformats.org/spreadsheetml/2006/main" count="161" uniqueCount="96">
  <si>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</si>
  <si>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</si>
  <si>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</si>
  <si>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</si>
  <si>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</si>
  <si>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</si>
  <si>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</si>
  <si>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</si>
  <si>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</si>
  <si>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</si>
  <si>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</si>
  <si>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</si>
  <si>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</si>
  <si>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</si>
  <si>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</si>
  <si>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</si>
  <si>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</si>
  <si>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</si>
  <si>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</si>
  <si>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</si>
  <si>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</si>
  <si>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</si>
  <si>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</si>
  <si>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</si>
  <si>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</si>
  <si>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</si>
  <si>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</si>
  <si>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</si>
  <si>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</si>
  <si>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</si>
  <si>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</si>
  <si>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</si>
  <si>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</si>
  <si>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</si>
  <si>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</si>
  <si>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</si>
  <si>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</si>
  <si>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</si>
  <si>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</si>
  <si>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</si>
  <si>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</si>
  <si>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</si>
  <si>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</si>
  <si>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</si>
  <si>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</si>
  <si>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</si>
  <si>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</si>
  <si>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</si>
  <si>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</si>
  <si>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</si>
  <si>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</si>
  <si>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</si>
  <si>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</si>
  <si>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</si>
  <si>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</si>
  <si>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</si>
  <si>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</si>
  <si>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</si>
  <si>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</si>
  <si>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</si>
  <si>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</si>
  <si>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</si>
  <si>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</si>
  <si>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</si>
  <si>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</si>
  <si>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</si>
  <si>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</si>
  <si>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</si>
  <si>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</si>
  <si>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</si>
  <si>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</si>
  <si>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</si>
  <si>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</si>
  <si>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</si>
  <si>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</si>
  <si>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</si>
  <si>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</si>
  <si>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</si>
  <si>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</si>
  <si>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</si>
  <si>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</si>
  <si>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</si>
  <si>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</si>
  <si>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</si>
  <si>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</si>
  <si>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</si>
  <si>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</si>
  <si>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</si>
  <si>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</si>
  <si>
    <t>StatU</t>
  </si>
  <si>
    <t>Through October 2021</t>
  </si>
  <si>
    <t>Total number of Diagnosis &amp; Evaluation consumers (Status 0) not yet 36 months old: 7,118</t>
  </si>
  <si>
    <t>Total number of active consumers (Status 2) who are not yet 36 months old: 1,073</t>
  </si>
  <si>
    <t>3,203 Early Start consumers over 36 months presented on second page only</t>
  </si>
  <si>
    <t>Report run date: Thursday, November 4, 2021</t>
  </si>
  <si>
    <t>Data set: CM202111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</si>
</sst>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October 2021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85</v>
      </c>
      <c r="F8" s="9" t="s">
        <v>49</v>
      </c>
      <c r="G8" s="9" t="s">
        <v>79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86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87</v>
      </c>
      <c r="F10" s="9" t="s">
        <v>56</v>
      </c>
      <c r="G10" s="9" t="s">
        <v>88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822</v>
      </c>
      <c r="D13" s="14">
        <f>IF(ISBLANK(data!C5),"1-10    ",data!C5)</f>
        <v>2240</v>
      </c>
      <c r="E13" s="14">
        <f>IF(ISBLANK(data!G5),"1-10    ",data!G5)</f>
        <v>36</v>
      </c>
      <c r="F13" s="14">
        <f>IF(ISBLANK(data!D5),"1-10    ",data!D5)</f>
        <v>24254</v>
      </c>
      <c r="G13" s="14">
        <f>IF(ISBLANK(data!E5),"1-10    ",data!E5)</f>
        <v>27352</v>
      </c>
      <c r="H13" s="14"/>
      <c r="I13" s="14">
        <f>IF(ISBLANK(data!F5),"1-10    ",data!F5)</f>
        <v>39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888</v>
      </c>
      <c r="D14" s="14">
        <f>IF(ISBLANK(data!C6),"1-10    ",data!C6)</f>
        <v>3270</v>
      </c>
      <c r="E14" s="14">
        <f>IF(ISBLANK(data!G6),"1-10    ",data!G6)</f>
        <v>14</v>
      </c>
      <c r="F14" s="14">
        <f>IF(ISBLANK(data!D6),"1-10    ",data!D6)</f>
        <v>19087</v>
      </c>
      <c r="G14" s="14">
        <f>IF(ISBLANK(data!E6),"1-10    ",data!E6)</f>
        <v>23259</v>
      </c>
      <c r="H14" s="14"/>
      <c r="I14" s="14">
        <f>IF(ISBLANK(data!F6),"1-10    ",data!F6)</f>
        <v>29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1069</v>
      </c>
      <c r="D15" s="14">
        <f>IF(ISBLANK(data!C7),"1-10    ",data!C7)</f>
        <v>2224</v>
      </c>
      <c r="E15" s="14" t="str">
        <f>IF(ISBLANK(data!G7),"1-10    ",data!G7)</f>
        <v xml:space="preserve">1-10    </v>
      </c>
      <c r="F15" s="14">
        <f>IF(ISBLANK(data!D7),"1-10    ",data!D7)</f>
        <v>20286</v>
      </c>
      <c r="G15" s="14">
        <f>IF(ISBLANK(data!E7),"1-10    ",data!E7)</f>
        <v>23590</v>
      </c>
      <c r="H15" s="14"/>
      <c r="I15" s="14">
        <f>IF(ISBLANK(data!F7),"1-10    ",data!F7)</f>
        <v>21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410</v>
      </c>
      <c r="D16" s="14">
        <f>IF(ISBLANK(data!C8),"1-10    ",data!C8)</f>
        <v>1823</v>
      </c>
      <c r="E16" s="14" t="str">
        <f>IF(ISBLANK(data!G8),"1-10    ",data!G8)</f>
        <v xml:space="preserve">1-10    </v>
      </c>
      <c r="F16" s="14">
        <f>IF(ISBLANK(data!D8),"1-10    ",data!D8)</f>
        <v>11029</v>
      </c>
      <c r="G16" s="14">
        <f>IF(ISBLANK(data!E8),"1-10    ",data!E8)</f>
        <v>13270</v>
      </c>
      <c r="H16" s="14"/>
      <c r="I16" s="14" t="str">
        <f>IF(ISBLANK(data!F8),"1-10    ",data!F8)</f>
        <v xml:space="preserve">1-10    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221</v>
      </c>
      <c r="D17" s="14">
        <f>IF(ISBLANK(data!C9),"1-10    ",data!C9)</f>
        <v>694</v>
      </c>
      <c r="E17" s="14">
        <f>IF(ISBLANK(data!G9),"1-10    ",data!G9)</f>
        <v>26</v>
      </c>
      <c r="F17" s="14">
        <f>IF(ISBLANK(data!D9),"1-10    ",data!D9)</f>
        <v>7505</v>
      </c>
      <c r="G17" s="14">
        <f>IF(ISBLANK(data!E9),"1-10    ",data!E9)</f>
        <v>8446</v>
      </c>
      <c r="H17" s="14"/>
      <c r="I17" s="14">
        <f>IF(ISBLANK(data!F9),"1-10    ",data!F9)</f>
        <v>12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577</v>
      </c>
      <c r="D18" s="14">
        <f>IF(ISBLANK(data!C10),"1-10    ",data!C10)</f>
        <v>1289</v>
      </c>
      <c r="E18" s="14" t="str">
        <f>IF(ISBLANK(data!G10),"1-10    ",data!G10)</f>
        <v xml:space="preserve">1-10    </v>
      </c>
      <c r="F18" s="14">
        <f>IF(ISBLANK(data!D10),"1-10    ",data!D10)</f>
        <v>8336</v>
      </c>
      <c r="G18" s="14">
        <f>IF(ISBLANK(data!E10),"1-10    ",data!E10)</f>
        <v>10210</v>
      </c>
      <c r="H18" s="14"/>
      <c r="I18" s="14">
        <f>IF(ISBLANK(data!F10),"1-10    ",data!F10)</f>
        <v>12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567</v>
      </c>
      <c r="D19" s="14">
        <f>IF(ISBLANK(data!C11),"1-10    ",data!C11)</f>
        <v>1880</v>
      </c>
      <c r="E19" s="14">
        <f>IF(ISBLANK(data!G11),"1-10    ",data!G11)</f>
        <v>30</v>
      </c>
      <c r="F19" s="14">
        <f>IF(ISBLANK(data!D11),"1-10    ",data!D11)</f>
        <v>13813</v>
      </c>
      <c r="G19" s="14">
        <f>IF(ISBLANK(data!E11),"1-10    ",data!E11)</f>
        <v>16290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1603</v>
      </c>
      <c r="D20" s="14">
        <f>IF(ISBLANK(data!C12),"1-10    ",data!C12)</f>
        <v>4839</v>
      </c>
      <c r="E20" s="14" t="str">
        <f>IF(ISBLANK(data!G12),"1-10    ",data!G12)</f>
        <v xml:space="preserve">1-10    </v>
      </c>
      <c r="F20" s="14">
        <f>IF(ISBLANK(data!D12),"1-10    ",data!D12)</f>
        <v>34617</v>
      </c>
      <c r="G20" s="14">
        <f>IF(ISBLANK(data!E12),"1-10    ",data!E12)</f>
        <v>41070</v>
      </c>
      <c r="H20" s="14"/>
      <c r="I20" s="14">
        <f>IF(ISBLANK(data!F12),"1-10    ",data!F12)</f>
        <v>15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352</v>
      </c>
      <c r="D21" s="14">
        <f>IF(ISBLANK(data!C13),"1-10    ",data!C13)</f>
        <v>1304</v>
      </c>
      <c r="E21" s="14" t="str">
        <f>IF(ISBLANK(data!G13),"1-10    ",data!G13)</f>
        <v xml:space="preserve">1-10    </v>
      </c>
      <c r="F21" s="14">
        <f>IF(ISBLANK(data!D13),"1-10    ",data!D13)</f>
        <v>9428</v>
      </c>
      <c r="G21" s="14">
        <f>IF(ISBLANK(data!E13),"1-10    ",data!E13)</f>
        <v>11090</v>
      </c>
      <c r="H21" s="14"/>
      <c r="I21" s="14" t="str">
        <f>IF(ISBLANK(data!F13),"1-10    ",data!F13)</f>
        <v xml:space="preserve">1-10    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347</v>
      </c>
      <c r="D22" s="14">
        <f>IF(ISBLANK(data!C14),"1-10    ",data!C14)</f>
        <v>1636</v>
      </c>
      <c r="E22" s="14">
        <f>IF(ISBLANK(data!G14),"1-10    ",data!G14)</f>
        <v>20</v>
      </c>
      <c r="F22" s="14">
        <f>IF(ISBLANK(data!D14),"1-10    ",data!D14)</f>
        <v>9434</v>
      </c>
      <c r="G22" s="14">
        <f>IF(ISBLANK(data!E14),"1-10    ",data!E14)</f>
        <v>11437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493</v>
      </c>
      <c r="D23" s="14">
        <f>IF(ISBLANK(data!C15),"1-10    ",data!C15)</f>
        <v>1130</v>
      </c>
      <c r="E23" s="14">
        <f>IF(ISBLANK(data!G15),"1-10    ",data!G15)</f>
        <v>17</v>
      </c>
      <c r="F23" s="14">
        <f>IF(ISBLANK(data!D15),"1-10    ",data!D15)</f>
        <v>8149</v>
      </c>
      <c r="G23" s="14">
        <f>IF(ISBLANK(data!E15),"1-10    ",data!E15)</f>
        <v>9789</v>
      </c>
      <c r="H23" s="14"/>
      <c r="I23" s="14" t="str">
        <f>IF(ISBLANK(data!F15),"1-10    ",data!F15)</f>
        <v xml:space="preserve">1-10    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1530</v>
      </c>
      <c r="D24" s="14">
        <f>IF(ISBLANK(data!C16),"1-10    ",data!C16)</f>
        <v>3435</v>
      </c>
      <c r="E24" s="14">
        <f>IF(ISBLANK(data!G16),"1-10    ",data!G16)</f>
        <v>94</v>
      </c>
      <c r="F24" s="14">
        <f>IF(ISBLANK(data!D16),"1-10    ",data!D16)</f>
        <v>24620</v>
      </c>
      <c r="G24" s="14">
        <f>IF(ISBLANK(data!E16),"1-10    ",data!E16)</f>
        <v>29679</v>
      </c>
      <c r="H24" s="14"/>
      <c r="I24" s="14">
        <f>IF(ISBLANK(data!F16),"1-10    ",data!F16)</f>
        <v>11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482</v>
      </c>
      <c r="D25" s="14">
        <f>IF(ISBLANK(data!C17),"1-10    ",data!C17)</f>
        <v>3361</v>
      </c>
      <c r="E25" s="14">
        <f>IF(ISBLANK(data!G17),"1-10    ",data!G17)</f>
        <v>150</v>
      </c>
      <c r="F25" s="14">
        <f>IF(ISBLANK(data!D17),"1-10    ",data!D17)</f>
        <v>19646</v>
      </c>
      <c r="G25" s="14">
        <f>IF(ISBLANK(data!E17),"1-10    ",data!E17)</f>
        <v>23639</v>
      </c>
      <c r="H25" s="14"/>
      <c r="I25" s="14" t="str">
        <f>IF(ISBLANK(data!F17),"1-10    ",data!F17)</f>
        <v xml:space="preserve">1-10    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227</v>
      </c>
      <c r="D26" s="14">
        <f>IF(ISBLANK(data!C18),"1-10    ",data!C18)</f>
        <v>348</v>
      </c>
      <c r="E26" s="14" t="str">
        <f>IF(ISBLANK(data!G18),"1-10    ",data!G18)</f>
        <v xml:space="preserve">1-10    </v>
      </c>
      <c r="F26" s="14">
        <f>IF(ISBLANK(data!D18),"1-10    ",data!D18)</f>
        <v>3766</v>
      </c>
      <c r="G26" s="14">
        <f>IF(ISBLANK(data!E18),"1-10    ",data!E18)</f>
        <v>4350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599</v>
      </c>
      <c r="D27" s="14">
        <f>IF(ISBLANK(data!C19),"1-10    ",data!C19)</f>
        <v>2321</v>
      </c>
      <c r="E27" s="14">
        <f>IF(ISBLANK(data!G19),"1-10    ",data!G19)</f>
        <v>48</v>
      </c>
      <c r="F27" s="14">
        <f>IF(ISBLANK(data!D19),"1-10    ",data!D19)</f>
        <v>15264</v>
      </c>
      <c r="G27" s="14">
        <f>IF(ISBLANK(data!E19),"1-10    ",data!E19)</f>
        <v>18232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889</v>
      </c>
      <c r="D28" s="14">
        <f>IF(ISBLANK(data!C20),"1-10    ",data!C20)</f>
        <v>4141</v>
      </c>
      <c r="E28" s="14">
        <f>IF(ISBLANK(data!G20),"1-10    ",data!G20)</f>
        <v>31</v>
      </c>
      <c r="F28" s="14">
        <f>IF(ISBLANK(data!D20),"1-10    ",data!D20)</f>
        <v>29254</v>
      </c>
      <c r="G28" s="14">
        <f>IF(ISBLANK(data!E20),"1-10    ",data!E20)</f>
        <v>34315</v>
      </c>
      <c r="H28" s="14"/>
      <c r="I28" s="14">
        <f>IF(ISBLANK(data!F20),"1-10    ",data!F20)</f>
        <v>18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482</v>
      </c>
      <c r="D29" s="14">
        <f>IF(ISBLANK(data!C21),"1-10    ",data!C21)</f>
        <v>1958</v>
      </c>
      <c r="E29" s="14">
        <f>IF(ISBLANK(data!G21),"1-10    ",data!G21)</f>
        <v>22</v>
      </c>
      <c r="F29" s="14">
        <f>IF(ISBLANK(data!D21),"1-10    ",data!D21)</f>
        <v>12071</v>
      </c>
      <c r="G29" s="14">
        <f>IF(ISBLANK(data!E21),"1-10    ",data!E21)</f>
        <v>14533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1016</v>
      </c>
      <c r="D30" s="14">
        <f>IF(ISBLANK(data!C22),"1-10    ",data!C22)</f>
        <v>2531</v>
      </c>
      <c r="E30" s="14">
        <f>IF(ISBLANK(data!G22),"1-10    ",data!G22)</f>
        <v>27</v>
      </c>
      <c r="F30" s="14">
        <f>IF(ISBLANK(data!D22),"1-10    ",data!D22)</f>
        <v>15552</v>
      </c>
      <c r="G30" s="14">
        <f>IF(ISBLANK(data!E22),"1-10    ",data!E22)</f>
        <v>19126</v>
      </c>
      <c r="H30" s="14"/>
      <c r="I30" s="14">
        <f>IF(ISBLANK(data!F22),"1-10    ",data!F22)</f>
        <v>15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671</v>
      </c>
      <c r="D31" s="14">
        <f>IF(ISBLANK(data!C23),"1-10    ",data!C23)</f>
        <v>2969</v>
      </c>
      <c r="E31" s="14">
        <f>IF(ISBLANK(data!G23),"1-10    ",data!G23)</f>
        <v>19</v>
      </c>
      <c r="F31" s="14">
        <f>IF(ISBLANK(data!D23),"1-10    ",data!D23)</f>
        <v>13038</v>
      </c>
      <c r="G31" s="14">
        <f>IF(ISBLANK(data!E23),"1-10    ",data!E23)</f>
        <v>16697</v>
      </c>
      <c r="H31" s="14"/>
      <c r="I31" s="14" t="str">
        <f>IF(ISBLANK(data!F23),"1-10    ",data!F23)</f>
        <v xml:space="preserve">1-10    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718</v>
      </c>
      <c r="D32" s="14">
        <f>IF(ISBLANK(data!C24),"1-10    ",data!C24)</f>
        <v>2315</v>
      </c>
      <c r="E32" s="14" t="str">
        <f>IF(ISBLANK(data!G24),"1-10    ",data!G24)</f>
        <v xml:space="preserve">1-10    </v>
      </c>
      <c r="F32" s="14">
        <f>IF(ISBLANK(data!D24),"1-10    ",data!D24)</f>
        <v>13842</v>
      </c>
      <c r="G32" s="14">
        <f>IF(ISBLANK(data!E24),"1-10    ",data!E24)</f>
        <v>16890</v>
      </c>
      <c r="H32" s="14"/>
      <c r="I32" s="14">
        <f>IF(ISBLANK(data!F24),"1-10    ",data!F24)</f>
        <v>14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316</v>
      </c>
      <c r="D33" s="14">
        <f>IF(ISBLANK(data!C25),"1-10    ",data!C25)</f>
        <v>1170</v>
      </c>
      <c r="E33" s="14">
        <f>IF(ISBLANK(data!G25),"1-10    ",data!G25)</f>
        <v>17</v>
      </c>
      <c r="F33" s="14">
        <f>IF(ISBLANK(data!D25),"1-10    ",data!D25)</f>
        <v>8061</v>
      </c>
      <c r="G33" s="14">
        <f>IF(ISBLANK(data!E25),"1-10    ",data!E25)</f>
        <v>9564</v>
      </c>
      <c r="H33" s="14"/>
      <c r="I33" s="14" t="str">
        <f>IF(ISBLANK(data!F25),"1-10    ",data!F25)</f>
        <v xml:space="preserve">1-10    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14279</v>
      </c>
      <c r="D35" s="14">
        <f>IF(ISBLANK(data!C4),"1-10    ",data!C4)</f>
        <v>46878</v>
      </c>
      <c r="E35" s="14">
        <f>IF(ISBLANK(data!G4),"1-10    ",data!G4)</f>
        <v>630</v>
      </c>
      <c r="F35" s="14">
        <f>IF(ISBLANK(data!D4),"1-10    ",data!D4)</f>
        <v>321052</v>
      </c>
      <c r="G35" s="14">
        <f>IF(ISBLANK(data!E4),"1-10    ",data!E4)</f>
        <v>382830</v>
      </c>
      <c r="H35" s="14"/>
      <c r="I35" s="14">
        <f>IF(ISBLANK(data!F4),"1-10    ",data!F4)</f>
        <v>220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83</v>
      </c>
    </row>
    <row r="40" spans="1:10" x14ac:dyDescent="0.25">
      <c r="A40" s="6" t="s">
        <v>84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 t="str">
        <f>'header and footers'!A6:I6</f>
        <v>Total number of Diagnosis &amp; Evaluation consumers (Status 0) not yet 36 months old: 7,118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 t="str">
        <f>'header and footers'!A7:I7</f>
        <v>Total number of active consumers (Status 2) who are not yet 36 months old: 1,073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**3,203 Early Start consumers over 36 months presented on second page only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 t="str">
        <f>'header and footers'!A9:I9</f>
        <v>Report run date: Thursday, November 4, 2021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 t="str">
        <f>'header and footers'!A10:I10</f>
        <v>Data set: CM202111                                                         Department of Developmental Services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October 2021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81</v>
      </c>
      <c r="E7" s="29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80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493</v>
      </c>
      <c r="D12" s="15">
        <f>IF(ISBLANK(data!C31),"1-10    ",data!C31)</f>
        <v>2240</v>
      </c>
      <c r="E12" s="15">
        <f>IF(ISBLANK(data!D31),"1-10    ",data!D31)</f>
        <v>184</v>
      </c>
      <c r="F12" s="15">
        <f>IF(ISBLANK(data!E31),"1-10    ",data!E31)</f>
        <v>111</v>
      </c>
      <c r="G12" s="15">
        <f>IF(ISBLANK(data!F31),"1-10    ",data!F31)</f>
        <v>3028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303</v>
      </c>
      <c r="D13" s="15">
        <f>IF(ISBLANK(data!C32),"1-10    ",data!C32)</f>
        <v>3270</v>
      </c>
      <c r="E13" s="15">
        <f>IF(ISBLANK(data!D32),"1-10    ",data!D32)</f>
        <v>290</v>
      </c>
      <c r="F13" s="15">
        <f>IF(ISBLANK(data!E32),"1-10    ",data!E32)</f>
        <v>46</v>
      </c>
      <c r="G13" s="15">
        <f>IF(ISBLANK(data!F32),"1-10    ",data!F32)</f>
        <v>3909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533</v>
      </c>
      <c r="D14" s="15">
        <f>IF(ISBLANK(data!C33),"1-10    ",data!C33)</f>
        <v>2224</v>
      </c>
      <c r="E14" s="15">
        <f>IF(ISBLANK(data!D33),"1-10    ",data!D33)</f>
        <v>222</v>
      </c>
      <c r="F14" s="15">
        <f>IF(ISBLANK(data!E33),"1-10    ",data!E33)</f>
        <v>25</v>
      </c>
      <c r="G14" s="15">
        <f>IF(ISBLANK(data!F33),"1-10    ",data!F33)</f>
        <v>3004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222</v>
      </c>
      <c r="D15" s="15">
        <f>IF(ISBLANK(data!C34),"1-10    ",data!C34)</f>
        <v>1823</v>
      </c>
      <c r="E15" s="15">
        <f>IF(ISBLANK(data!D34),"1-10    ",data!D34)</f>
        <v>164</v>
      </c>
      <c r="F15" s="15">
        <f>IF(ISBLANK(data!E34),"1-10    ",data!E34)</f>
        <v>20</v>
      </c>
      <c r="G15" s="15">
        <f>IF(ISBLANK(data!F34),"1-10    ",data!F34)</f>
        <v>2229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694</v>
      </c>
      <c r="E16" s="15">
        <f>IF(ISBLANK(data!D35),"1-10    ",data!D35)</f>
        <v>72</v>
      </c>
      <c r="F16" s="15">
        <f>IF(ISBLANK(data!E35),"1-10    ",data!E35)</f>
        <v>12</v>
      </c>
      <c r="G16" s="15">
        <f>IF(ISBLANK(data!F35),"1-10    ",data!F35)</f>
        <v>825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350</v>
      </c>
      <c r="D17" s="15">
        <f>IF(ISBLANK(data!C36),"1-10    ",data!C36)</f>
        <v>1289</v>
      </c>
      <c r="E17" s="15">
        <f>IF(ISBLANK(data!D36),"1-10    ",data!D36)</f>
        <v>92</v>
      </c>
      <c r="F17" s="15">
        <f>IF(ISBLANK(data!E36),"1-10    ",data!E36)</f>
        <v>14</v>
      </c>
      <c r="G17" s="15">
        <f>IF(ISBLANK(data!F36),"1-10    ",data!F36)</f>
        <v>1745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223</v>
      </c>
      <c r="D18" s="15">
        <f>IF(ISBLANK(data!C37),"1-10    ",data!C37)</f>
        <v>1880</v>
      </c>
      <c r="E18" s="15">
        <f>IF(ISBLANK(data!D37),"1-10    ",data!D37)</f>
        <v>48</v>
      </c>
      <c r="F18" s="15" t="str">
        <f>IF(ISBLANK(data!E37),"1-10    ",data!E37)</f>
        <v xml:space="preserve">1-10    </v>
      </c>
      <c r="G18" s="15">
        <f>IF(ISBLANK(data!F37),"1-10    ",data!F37)</f>
        <v>2160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847</v>
      </c>
      <c r="D19" s="15">
        <f>IF(ISBLANK(data!C38),"1-10    ",data!C38)</f>
        <v>4839</v>
      </c>
      <c r="E19" s="15">
        <f>IF(ISBLANK(data!D38),"1-10    ",data!D38)</f>
        <v>480</v>
      </c>
      <c r="F19" s="15">
        <f>IF(ISBLANK(data!E38),"1-10    ",data!E38)</f>
        <v>17</v>
      </c>
      <c r="G19" s="15">
        <f>IF(ISBLANK(data!F38),"1-10    ",data!F38)</f>
        <v>6183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108</v>
      </c>
      <c r="D20" s="15">
        <f>IF(ISBLANK(data!C39),"1-10    ",data!C39)</f>
        <v>1304</v>
      </c>
      <c r="E20" s="15">
        <f>IF(ISBLANK(data!D39),"1-10    ",data!D39)</f>
        <v>126</v>
      </c>
      <c r="F20" s="15">
        <f>IF(ISBLANK(data!E39),"1-10    ",data!E39)</f>
        <v>11</v>
      </c>
      <c r="G20" s="15">
        <f>IF(ISBLANK(data!F39),"1-10    ",data!F39)</f>
        <v>1549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163</v>
      </c>
      <c r="D21" s="15">
        <f>IF(ISBLANK(data!C40),"1-10    ",data!C40)</f>
        <v>1636</v>
      </c>
      <c r="E21" s="15">
        <f>IF(ISBLANK(data!D40),"1-10    ",data!D40)</f>
        <v>117</v>
      </c>
      <c r="F21" s="15">
        <f>IF(ISBLANK(data!E40),"1-10    ",data!E40)</f>
        <v>32</v>
      </c>
      <c r="G21" s="15">
        <f>IF(ISBLANK(data!F40),"1-10    ",data!F40)</f>
        <v>1948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348</v>
      </c>
      <c r="D22" s="15">
        <f>IF(ISBLANK(data!C41),"1-10    ",data!C41)</f>
        <v>1130</v>
      </c>
      <c r="E22" s="15">
        <f>IF(ISBLANK(data!D41),"1-10    ",data!D41)</f>
        <v>92</v>
      </c>
      <c r="F22" s="15">
        <f>IF(ISBLANK(data!E41),"1-10    ",data!E41)</f>
        <v>13</v>
      </c>
      <c r="G22" s="15">
        <f>IF(ISBLANK(data!F41),"1-10    ",data!F41)</f>
        <v>1583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748</v>
      </c>
      <c r="D23" s="15">
        <f>IF(ISBLANK(data!C42),"1-10    ",data!C42)</f>
        <v>3435</v>
      </c>
      <c r="E23" s="15">
        <f>IF(ISBLANK(data!D42),"1-10    ",data!D42)</f>
        <v>77</v>
      </c>
      <c r="F23" s="15">
        <f>IF(ISBLANK(data!E42),"1-10    ",data!E42)</f>
        <v>215</v>
      </c>
      <c r="G23" s="15">
        <f>IF(ISBLANK(data!F42),"1-10    ",data!F42)</f>
        <v>4475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276</v>
      </c>
      <c r="D24" s="15">
        <f>IF(ISBLANK(data!C43),"1-10    ",data!C43)</f>
        <v>3361</v>
      </c>
      <c r="E24" s="15">
        <f>IF(ISBLANK(data!D43),"1-10    ",data!D43)</f>
        <v>21</v>
      </c>
      <c r="F24" s="15" t="str">
        <f>IF(ISBLANK(data!E43),"1-10    ",data!E43)</f>
        <v xml:space="preserve">1-10    </v>
      </c>
      <c r="G24" s="15">
        <f>IF(ISBLANK(data!F43),"1-10    ",data!F43)</f>
        <v>3660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79</v>
      </c>
      <c r="D25" s="15">
        <f>IF(ISBLANK(data!C44),"1-10    ",data!C44)</f>
        <v>348</v>
      </c>
      <c r="E25" s="15">
        <f>IF(ISBLANK(data!D44),"1-10    ",data!D44)</f>
        <v>30</v>
      </c>
      <c r="F25" s="15" t="str">
        <f>IF(ISBLANK(data!E44),"1-10    ",data!E44)</f>
        <v xml:space="preserve">1-10    </v>
      </c>
      <c r="G25" s="15">
        <f>IF(ISBLANK(data!F44),"1-10    ",data!F44)</f>
        <v>460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461</v>
      </c>
      <c r="D26" s="15">
        <f>IF(ISBLANK(data!C45),"1-10    ",data!C45)</f>
        <v>2321</v>
      </c>
      <c r="E26" s="15">
        <f>IF(ISBLANK(data!D45),"1-10    ",data!D45)</f>
        <v>124</v>
      </c>
      <c r="F26" s="15" t="str">
        <f>IF(ISBLANK(data!E45),"1-10    ",data!E45)</f>
        <v xml:space="preserve">1-10    </v>
      </c>
      <c r="G26" s="15">
        <f>IF(ISBLANK(data!F45),"1-10    ",data!F45)</f>
        <v>2910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401</v>
      </c>
      <c r="D27" s="15">
        <f>IF(ISBLANK(data!C46),"1-10    ",data!C46)</f>
        <v>4141</v>
      </c>
      <c r="E27" s="15">
        <f>IF(ISBLANK(data!D46),"1-10    ",data!D46)</f>
        <v>313</v>
      </c>
      <c r="F27" s="15">
        <f>IF(ISBLANK(data!E46),"1-10    ",data!E46)</f>
        <v>353</v>
      </c>
      <c r="G27" s="15">
        <f>IF(ISBLANK(data!F46),"1-10    ",data!F46)</f>
        <v>5208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207</v>
      </c>
      <c r="D28" s="15">
        <f>IF(ISBLANK(data!C47),"1-10    ",data!C47)</f>
        <v>1958</v>
      </c>
      <c r="E28" s="15">
        <f>IF(ISBLANK(data!D47),"1-10    ",data!D47)</f>
        <v>204</v>
      </c>
      <c r="F28" s="15">
        <f>IF(ISBLANK(data!E47),"1-10    ",data!E47)</f>
        <v>56</v>
      </c>
      <c r="G28" s="15">
        <f>IF(ISBLANK(data!F47),"1-10    ",data!F47)</f>
        <v>2425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346</v>
      </c>
      <c r="D29" s="15">
        <f>IF(ISBLANK(data!C48),"1-10    ",data!C48)</f>
        <v>2531</v>
      </c>
      <c r="E29" s="15">
        <f>IF(ISBLANK(data!D48),"1-10    ",data!D48)</f>
        <v>311</v>
      </c>
      <c r="F29" s="15">
        <f>IF(ISBLANK(data!E48),"1-10    ",data!E48)</f>
        <v>82</v>
      </c>
      <c r="G29" s="15">
        <f>IF(ISBLANK(data!F48),"1-10    ",data!F48)</f>
        <v>3270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453</v>
      </c>
      <c r="D30" s="15">
        <f>IF(ISBLANK(data!C49),"1-10    ",data!C49)</f>
        <v>2969</v>
      </c>
      <c r="E30" s="15">
        <f>IF(ISBLANK(data!D49),"1-10    ",data!D49)</f>
        <v>36</v>
      </c>
      <c r="F30" s="15">
        <f>IF(ISBLANK(data!E49),"1-10    ",data!E49)</f>
        <v>20</v>
      </c>
      <c r="G30" s="15">
        <f>IF(ISBLANK(data!F49),"1-10    ",data!F49)</f>
        <v>3478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375</v>
      </c>
      <c r="D31" s="15">
        <f>IF(ISBLANK(data!C50),"1-10    ",data!C50)</f>
        <v>2315</v>
      </c>
      <c r="E31" s="15">
        <f>IF(ISBLANK(data!D50),"1-10    ",data!D50)</f>
        <v>146</v>
      </c>
      <c r="F31" s="15" t="str">
        <f>IF(ISBLANK(data!E50),"1-10    ",data!E50)</f>
        <v xml:space="preserve">1-10    </v>
      </c>
      <c r="G31" s="15">
        <f>IF(ISBLANK(data!F50),"1-10    ",data!F50)</f>
        <v>2840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135</v>
      </c>
      <c r="D32" s="15">
        <f>IF(ISBLANK(data!C51),"1-10    ",data!C51)</f>
        <v>1170</v>
      </c>
      <c r="E32" s="15">
        <f>IF(ISBLANK(data!D51),"1-10    ",data!D51)</f>
        <v>54</v>
      </c>
      <c r="F32" s="15">
        <f>IF(ISBLANK(data!E51),"1-10    ",data!E51)</f>
        <v>23</v>
      </c>
      <c r="G32" s="15">
        <f>IF(ISBLANK(data!F51),"1-10    ",data!F51)</f>
        <v>1382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7118</v>
      </c>
      <c r="D34" s="15">
        <f>IF(ISBLANK(data!C30),"1-10    ",data!C30)</f>
        <v>46878</v>
      </c>
      <c r="E34" s="15">
        <f>IF(ISBLANK(data!D30),"1-10    ",data!D30)</f>
        <v>3203</v>
      </c>
      <c r="F34" s="15">
        <f>IF(ISBLANK(data!E30),"1-10    ",data!E30)</f>
        <v>1050</v>
      </c>
      <c r="G34" s="15">
        <f>IF(ISBLANK(data!F30),"1-10    ",data!F30)</f>
        <v>58250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Thursday, November 4, 2021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CM202111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 t="s">
        <v>89</v>
      </c>
    </row>
    <row r="4" spans="2:7" x14ac:dyDescent="0.25">
      <c r="B4" s="2">
        <v>14279</v>
      </c>
      <c r="C4" s="2">
        <v>46878</v>
      </c>
      <c r="D4" s="2">
        <v>321052</v>
      </c>
      <c r="E4" s="2">
        <v>382830</v>
      </c>
      <c r="F4" s="2">
        <v>220</v>
      </c>
      <c r="G4" s="2">
        <v>630</v>
      </c>
    </row>
    <row r="5" spans="2:7" x14ac:dyDescent="0.25">
      <c r="B5" s="2">
        <v>822</v>
      </c>
      <c r="C5" s="2">
        <v>2240</v>
      </c>
      <c r="D5" s="2">
        <v>24254</v>
      </c>
      <c r="E5" s="2">
        <v>27352</v>
      </c>
      <c r="F5" s="2">
        <v>39</v>
      </c>
      <c r="G5" s="2">
        <v>36</v>
      </c>
    </row>
    <row r="6" spans="2:7" x14ac:dyDescent="0.25">
      <c r="B6" s="2">
        <v>888</v>
      </c>
      <c r="C6" s="2">
        <v>3270</v>
      </c>
      <c r="D6" s="2">
        <v>19087</v>
      </c>
      <c r="E6" s="2">
        <v>23259</v>
      </c>
      <c r="F6" s="2">
        <v>29</v>
      </c>
      <c r="G6" s="2">
        <v>14</v>
      </c>
    </row>
    <row r="7" spans="2:7" x14ac:dyDescent="0.25">
      <c r="B7" s="2">
        <v>1069</v>
      </c>
      <c r="C7" s="2">
        <v>2224</v>
      </c>
      <c r="D7" s="2">
        <v>20286</v>
      </c>
      <c r="E7" s="2">
        <v>23590</v>
      </c>
      <c r="F7" s="2">
        <v>21</v>
      </c>
      <c r="G7" s="2"/>
    </row>
    <row r="8" spans="2:7" x14ac:dyDescent="0.25">
      <c r="B8" s="2">
        <v>410</v>
      </c>
      <c r="C8" s="2">
        <v>1823</v>
      </c>
      <c r="D8" s="2">
        <v>11029</v>
      </c>
      <c r="E8" s="2">
        <v>13270</v>
      </c>
      <c r="F8" s="2"/>
      <c r="G8" s="2"/>
    </row>
    <row r="9" spans="2:7" x14ac:dyDescent="0.25">
      <c r="B9" s="2">
        <v>221</v>
      </c>
      <c r="C9" s="2">
        <v>694</v>
      </c>
      <c r="D9" s="2">
        <v>7505</v>
      </c>
      <c r="E9" s="2">
        <v>8446</v>
      </c>
      <c r="F9" s="2">
        <v>12</v>
      </c>
      <c r="G9" s="2">
        <v>26</v>
      </c>
    </row>
    <row r="10" spans="2:7" x14ac:dyDescent="0.25">
      <c r="B10" s="2">
        <v>577</v>
      </c>
      <c r="C10" s="2">
        <v>1289</v>
      </c>
      <c r="D10" s="2">
        <v>8336</v>
      </c>
      <c r="E10" s="2">
        <v>10210</v>
      </c>
      <c r="F10" s="2">
        <v>12</v>
      </c>
      <c r="G10" s="2"/>
    </row>
    <row r="11" spans="2:7" x14ac:dyDescent="0.25">
      <c r="B11" s="2">
        <v>567</v>
      </c>
      <c r="C11" s="2">
        <v>1880</v>
      </c>
      <c r="D11" s="2">
        <v>13813</v>
      </c>
      <c r="E11" s="2">
        <v>16290</v>
      </c>
      <c r="F11" s="2"/>
      <c r="G11" s="2">
        <v>30</v>
      </c>
    </row>
    <row r="12" spans="2:7" x14ac:dyDescent="0.25">
      <c r="B12" s="2">
        <v>1603</v>
      </c>
      <c r="C12" s="2">
        <v>4839</v>
      </c>
      <c r="D12" s="2">
        <v>34617</v>
      </c>
      <c r="E12" s="2">
        <v>41070</v>
      </c>
      <c r="F12" s="2">
        <v>15</v>
      </c>
      <c r="G12" s="2"/>
    </row>
    <row r="13" spans="2:7" x14ac:dyDescent="0.25">
      <c r="B13" s="2">
        <v>352</v>
      </c>
      <c r="C13" s="2">
        <v>1304</v>
      </c>
      <c r="D13" s="2">
        <v>9428</v>
      </c>
      <c r="E13" s="2">
        <v>11090</v>
      </c>
      <c r="F13" s="2"/>
      <c r="G13" s="2"/>
    </row>
    <row r="14" spans="2:7" x14ac:dyDescent="0.25">
      <c r="B14" s="2">
        <v>347</v>
      </c>
      <c r="C14" s="2">
        <v>1636</v>
      </c>
      <c r="D14" s="2">
        <v>9434</v>
      </c>
      <c r="E14" s="2">
        <v>11437</v>
      </c>
      <c r="F14" s="2"/>
      <c r="G14" s="2">
        <v>20</v>
      </c>
    </row>
    <row r="15" spans="2:7" x14ac:dyDescent="0.25">
      <c r="B15" s="2">
        <v>493</v>
      </c>
      <c r="C15" s="2">
        <v>1130</v>
      </c>
      <c r="D15" s="2">
        <v>8149</v>
      </c>
      <c r="E15" s="2">
        <v>9789</v>
      </c>
      <c r="F15" s="2"/>
      <c r="G15" s="2">
        <v>17</v>
      </c>
    </row>
    <row r="16" spans="2:7" x14ac:dyDescent="0.25">
      <c r="B16" s="2">
        <v>1530</v>
      </c>
      <c r="C16" s="2">
        <v>3435</v>
      </c>
      <c r="D16" s="2">
        <v>24620</v>
      </c>
      <c r="E16" s="2">
        <v>29679</v>
      </c>
      <c r="F16" s="2">
        <v>11</v>
      </c>
      <c r="G16" s="2">
        <v>94</v>
      </c>
    </row>
    <row r="17" spans="2:7" x14ac:dyDescent="0.25">
      <c r="B17" s="2">
        <v>482</v>
      </c>
      <c r="C17" s="2">
        <v>3361</v>
      </c>
      <c r="D17" s="2">
        <v>19646</v>
      </c>
      <c r="E17" s="2">
        <v>23639</v>
      </c>
      <c r="F17" s="2"/>
      <c r="G17" s="2">
        <v>150</v>
      </c>
    </row>
    <row r="18" spans="2:7" x14ac:dyDescent="0.25">
      <c r="B18" s="2">
        <v>227</v>
      </c>
      <c r="C18" s="2">
        <v>348</v>
      </c>
      <c r="D18" s="2">
        <v>3766</v>
      </c>
      <c r="E18" s="2">
        <v>4350</v>
      </c>
      <c r="F18" s="2"/>
      <c r="G18" s="2"/>
    </row>
    <row r="19" spans="2:7" x14ac:dyDescent="0.25">
      <c r="B19" s="2">
        <v>599</v>
      </c>
      <c r="C19" s="2">
        <v>2321</v>
      </c>
      <c r="D19" s="2">
        <v>15264</v>
      </c>
      <c r="E19" s="2">
        <v>18232</v>
      </c>
      <c r="F19" s="2"/>
      <c r="G19" s="2">
        <v>48</v>
      </c>
    </row>
    <row r="20" spans="2:7" x14ac:dyDescent="0.25">
      <c r="B20" s="2">
        <v>889</v>
      </c>
      <c r="C20" s="2">
        <v>4141</v>
      </c>
      <c r="D20" s="2">
        <v>29254</v>
      </c>
      <c r="E20" s="2">
        <v>34315</v>
      </c>
      <c r="F20" s="2">
        <v>18</v>
      </c>
      <c r="G20" s="2">
        <v>31</v>
      </c>
    </row>
    <row r="21" spans="2:7" x14ac:dyDescent="0.25">
      <c r="B21" s="2">
        <v>482</v>
      </c>
      <c r="C21" s="2">
        <v>1958</v>
      </c>
      <c r="D21" s="2">
        <v>12071</v>
      </c>
      <c r="E21" s="2">
        <v>14533</v>
      </c>
      <c r="F21" s="2"/>
      <c r="G21" s="2">
        <v>22</v>
      </c>
    </row>
    <row r="22" spans="2:7" x14ac:dyDescent="0.25">
      <c r="B22" s="2">
        <v>1016</v>
      </c>
      <c r="C22" s="2">
        <v>2531</v>
      </c>
      <c r="D22" s="2">
        <v>15552</v>
      </c>
      <c r="E22" s="2">
        <v>19126</v>
      </c>
      <c r="F22" s="2">
        <v>15</v>
      </c>
      <c r="G22" s="2">
        <v>27</v>
      </c>
    </row>
    <row r="23" spans="2:7" x14ac:dyDescent="0.25">
      <c r="B23" s="2">
        <v>671</v>
      </c>
      <c r="C23" s="2">
        <v>2969</v>
      </c>
      <c r="D23" s="2">
        <v>13038</v>
      </c>
      <c r="E23" s="2">
        <v>16697</v>
      </c>
      <c r="F23" s="2"/>
      <c r="G23" s="2">
        <v>19</v>
      </c>
    </row>
    <row r="24" spans="2:7" x14ac:dyDescent="0.25">
      <c r="B24" s="2">
        <v>718</v>
      </c>
      <c r="C24" s="2">
        <v>2315</v>
      </c>
      <c r="D24" s="2">
        <v>13842</v>
      </c>
      <c r="E24" s="2">
        <v>16890</v>
      </c>
      <c r="F24" s="2">
        <v>14</v>
      </c>
      <c r="G24" s="2"/>
    </row>
    <row r="25" spans="2:7" s="4" customFormat="1" x14ac:dyDescent="0.25">
      <c r="B25" s="2">
        <v>316</v>
      </c>
      <c r="C25" s="2">
        <v>1170</v>
      </c>
      <c r="D25" s="2">
        <v>8061</v>
      </c>
      <c r="E25" s="2">
        <v>9564</v>
      </c>
      <c r="F25" s="2"/>
      <c r="G25" s="2">
        <v>17</v>
      </c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7118</v>
      </c>
      <c r="C30" s="2">
        <v>46878</v>
      </c>
      <c r="D30" s="2">
        <v>3203</v>
      </c>
      <c r="E30" s="2">
        <v>1050</v>
      </c>
      <c r="F30" s="2">
        <v>58250</v>
      </c>
      <c r="G30" s="2"/>
    </row>
    <row r="31" spans="2:7" x14ac:dyDescent="0.25">
      <c r="B31" s="2">
        <v>493</v>
      </c>
      <c r="C31" s="2">
        <v>2240</v>
      </c>
      <c r="D31" s="2">
        <v>184</v>
      </c>
      <c r="E31" s="2">
        <v>111</v>
      </c>
      <c r="F31" s="2">
        <v>3028</v>
      </c>
      <c r="G31" s="2"/>
    </row>
    <row r="32" spans="2:7" x14ac:dyDescent="0.25">
      <c r="B32" s="2">
        <v>303</v>
      </c>
      <c r="C32" s="2">
        <v>3270</v>
      </c>
      <c r="D32" s="2">
        <v>290</v>
      </c>
      <c r="E32" s="2">
        <v>46</v>
      </c>
      <c r="F32" s="2">
        <v>3909</v>
      </c>
      <c r="G32" s="2"/>
    </row>
    <row r="33" spans="2:7" x14ac:dyDescent="0.25">
      <c r="B33" s="2">
        <v>533</v>
      </c>
      <c r="C33" s="2">
        <v>2224</v>
      </c>
      <c r="D33" s="2">
        <v>222</v>
      </c>
      <c r="E33" s="2">
        <v>25</v>
      </c>
      <c r="F33" s="2">
        <v>3004</v>
      </c>
      <c r="G33" s="2"/>
    </row>
    <row r="34" spans="2:7" x14ac:dyDescent="0.25">
      <c r="B34" s="2">
        <v>222</v>
      </c>
      <c r="C34" s="2">
        <v>1823</v>
      </c>
      <c r="D34" s="2">
        <v>164</v>
      </c>
      <c r="E34" s="2">
        <v>20</v>
      </c>
      <c r="F34" s="2">
        <v>2229</v>
      </c>
      <c r="G34" s="2"/>
    </row>
    <row r="35" spans="2:7" x14ac:dyDescent="0.25">
      <c r="B35" s="2">
        <v>47</v>
      </c>
      <c r="C35" s="2">
        <v>694</v>
      </c>
      <c r="D35" s="2">
        <v>72</v>
      </c>
      <c r="E35" s="2">
        <v>12</v>
      </c>
      <c r="F35" s="2">
        <v>825</v>
      </c>
      <c r="G35" s="2"/>
    </row>
    <row r="36" spans="2:7" x14ac:dyDescent="0.25">
      <c r="B36" s="2">
        <v>350</v>
      </c>
      <c r="C36" s="2">
        <v>1289</v>
      </c>
      <c r="D36" s="2">
        <v>92</v>
      </c>
      <c r="E36" s="2">
        <v>14</v>
      </c>
      <c r="F36" s="2">
        <v>1745</v>
      </c>
      <c r="G36" s="2"/>
    </row>
    <row r="37" spans="2:7" x14ac:dyDescent="0.25">
      <c r="B37" s="2">
        <v>223</v>
      </c>
      <c r="C37" s="2">
        <v>1880</v>
      </c>
      <c r="D37" s="2">
        <v>48</v>
      </c>
      <c r="E37" s="2"/>
      <c r="F37" s="2">
        <v>2160</v>
      </c>
      <c r="G37" s="2"/>
    </row>
    <row r="38" spans="2:7" x14ac:dyDescent="0.25">
      <c r="B38" s="2">
        <v>847</v>
      </c>
      <c r="C38" s="2">
        <v>4839</v>
      </c>
      <c r="D38" s="2">
        <v>480</v>
      </c>
      <c r="E38" s="2">
        <v>17</v>
      </c>
      <c r="F38" s="2">
        <v>6183</v>
      </c>
      <c r="G38" s="2"/>
    </row>
    <row r="39" spans="2:7" x14ac:dyDescent="0.25">
      <c r="B39" s="2">
        <v>108</v>
      </c>
      <c r="C39" s="2">
        <v>1304</v>
      </c>
      <c r="D39" s="2">
        <v>126</v>
      </c>
      <c r="E39" s="2">
        <v>11</v>
      </c>
      <c r="F39" s="2">
        <v>1549</v>
      </c>
      <c r="G39" s="2"/>
    </row>
    <row r="40" spans="2:7" x14ac:dyDescent="0.25">
      <c r="B40" s="2">
        <v>163</v>
      </c>
      <c r="C40" s="2">
        <v>1636</v>
      </c>
      <c r="D40" s="2">
        <v>117</v>
      </c>
      <c r="E40" s="2">
        <v>32</v>
      </c>
      <c r="F40" s="2">
        <v>1948</v>
      </c>
      <c r="G40" s="2"/>
    </row>
    <row r="41" spans="2:7" x14ac:dyDescent="0.25">
      <c r="B41" s="2">
        <v>348</v>
      </c>
      <c r="C41" s="2">
        <v>1130</v>
      </c>
      <c r="D41" s="2">
        <v>92</v>
      </c>
      <c r="E41" s="2">
        <v>13</v>
      </c>
      <c r="F41" s="2">
        <v>1583</v>
      </c>
      <c r="G41" s="2"/>
    </row>
    <row r="42" spans="2:7" x14ac:dyDescent="0.25">
      <c r="B42" s="2">
        <v>748</v>
      </c>
      <c r="C42" s="2">
        <v>3435</v>
      </c>
      <c r="D42" s="2">
        <v>77</v>
      </c>
      <c r="E42" s="2">
        <v>215</v>
      </c>
      <c r="F42" s="2">
        <v>4475</v>
      </c>
      <c r="G42" s="2"/>
    </row>
    <row r="43" spans="2:7" x14ac:dyDescent="0.25">
      <c r="B43" s="2">
        <v>276</v>
      </c>
      <c r="C43" s="2">
        <v>3361</v>
      </c>
      <c r="D43" s="2">
        <v>21</v>
      </c>
      <c r="E43" s="2"/>
      <c r="F43" s="2">
        <v>3660</v>
      </c>
      <c r="G43" s="2"/>
    </row>
    <row r="44" spans="2:7" x14ac:dyDescent="0.25">
      <c r="B44" s="2">
        <v>79</v>
      </c>
      <c r="C44" s="2">
        <v>348</v>
      </c>
      <c r="D44" s="2">
        <v>30</v>
      </c>
      <c r="E44" s="2"/>
      <c r="F44" s="2">
        <v>460</v>
      </c>
      <c r="G44" s="2"/>
    </row>
    <row r="45" spans="2:7" x14ac:dyDescent="0.25">
      <c r="B45" s="2">
        <v>461</v>
      </c>
      <c r="C45" s="2">
        <v>2321</v>
      </c>
      <c r="D45" s="2">
        <v>124</v>
      </c>
      <c r="E45" s="2"/>
      <c r="F45" s="2">
        <v>2910</v>
      </c>
      <c r="G45" s="2"/>
    </row>
    <row r="46" spans="2:7" x14ac:dyDescent="0.25">
      <c r="B46" s="2">
        <v>401</v>
      </c>
      <c r="C46" s="2">
        <v>4141</v>
      </c>
      <c r="D46" s="2">
        <v>313</v>
      </c>
      <c r="E46" s="2">
        <v>353</v>
      </c>
      <c r="F46" s="2">
        <v>5208</v>
      </c>
      <c r="G46" s="2"/>
    </row>
    <row r="47" spans="2:7" x14ac:dyDescent="0.25">
      <c r="B47" s="2">
        <v>207</v>
      </c>
      <c r="C47" s="2">
        <v>1958</v>
      </c>
      <c r="D47" s="2">
        <v>204</v>
      </c>
      <c r="E47" s="2">
        <v>56</v>
      </c>
      <c r="F47" s="2">
        <v>2425</v>
      </c>
      <c r="G47" s="2"/>
    </row>
    <row r="48" spans="2:7" x14ac:dyDescent="0.25">
      <c r="B48" s="2">
        <v>346</v>
      </c>
      <c r="C48" s="2">
        <v>2531</v>
      </c>
      <c r="D48" s="2">
        <v>311</v>
      </c>
      <c r="E48" s="2">
        <v>82</v>
      </c>
      <c r="F48" s="2">
        <v>3270</v>
      </c>
      <c r="G48" s="2"/>
    </row>
    <row r="49" spans="2:7" x14ac:dyDescent="0.25">
      <c r="B49" s="2">
        <v>453</v>
      </c>
      <c r="C49" s="2">
        <v>2969</v>
      </c>
      <c r="D49" s="2">
        <v>36</v>
      </c>
      <c r="E49" s="2">
        <v>20</v>
      </c>
      <c r="F49" s="2">
        <v>3478</v>
      </c>
      <c r="G49" s="2"/>
    </row>
    <row r="50" spans="2:7" x14ac:dyDescent="0.25">
      <c r="B50" s="2">
        <v>375</v>
      </c>
      <c r="C50" s="2">
        <v>2315</v>
      </c>
      <c r="D50" s="2">
        <v>146</v>
      </c>
      <c r="E50" s="2"/>
      <c r="F50" s="2">
        <v>2840</v>
      </c>
      <c r="G50" s="2"/>
    </row>
    <row r="51" spans="2:7" x14ac:dyDescent="0.25">
      <c r="B51" s="2">
        <v>135</v>
      </c>
      <c r="C51" s="2">
        <v>1170</v>
      </c>
      <c r="D51" s="2">
        <v>54</v>
      </c>
      <c r="E51" s="2">
        <v>23</v>
      </c>
      <c r="F51" s="2">
        <v>1382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90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91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92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93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94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95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Martin, Adam@DDS</cp:lastModifiedBy>
  <cp:lastPrinted>2018-04-30T17:44:41Z</cp:lastPrinted>
  <dcterms:created xsi:type="dcterms:W3CDTF">2014-10-13T18:07:12Z</dcterms:created>
  <dcterms:modified xsi:type="dcterms:W3CDTF">2021-11-08T21:25:33Z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