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SVC2\RATES\RATE STUDY IMPLEMENTATION\RATE MODELS -Update Feb. 2022\Rate Model Comparison by RC Feb 2022\"/>
    </mc:Choice>
  </mc:AlternateContent>
  <xr:revisionPtr revIDLastSave="0" documentId="13_ncr:1_{DD876899-2291-4B99-8437-7187422BB1C1}" xr6:coauthVersionLast="47" xr6:coauthVersionMax="47" xr10:uidLastSave="{00000000-0000-0000-0000-000000000000}"/>
  <bookViews>
    <workbookView xWindow="615" yWindow="1125" windowWidth="14370" windowHeight="11910" xr2:uid="{78A9E255-AE15-4C0B-BD2B-99E17DA4CBCF}"/>
  </bookViews>
  <sheets>
    <sheet name="GGRC" sheetId="1" r:id="rId1"/>
  </sheets>
  <externalReferences>
    <externalReference r:id="rId2"/>
  </externalReferences>
  <definedNames>
    <definedName name="_xlcn.LinkedTable_dim_SIS_Clients1" hidden="1">[1]!dim_SIS_Clients[#Data]</definedName>
    <definedName name="_xlcn.LinkedTable_dim_Srvc_Map1" hidden="1">[1]!dim_Srvc_Map[#Data]</definedName>
    <definedName name="_xlnm.Database" localSheetId="0">#REF!</definedName>
    <definedName name="_xlnm.Database">#REF!</definedName>
    <definedName name="_xlnm.Print_Area" localSheetId="0">GGRC!$A$1:$G$261</definedName>
    <definedName name="_xlnm.Print_Titles" localSheetId="0">GGRC!$A:$B,GGRC!$1:$1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1" i="1" l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F63" i="1"/>
  <c r="E63" i="1"/>
  <c r="E62" i="1"/>
  <c r="F62" i="1" s="1"/>
  <c r="E61" i="1"/>
  <c r="F61" i="1" s="1"/>
  <c r="E60" i="1"/>
  <c r="F60" i="1" s="1"/>
  <c r="F59" i="1"/>
  <c r="E59" i="1"/>
  <c r="E58" i="1"/>
  <c r="F58" i="1" s="1"/>
  <c r="E57" i="1"/>
  <c r="F57" i="1" s="1"/>
  <c r="E56" i="1"/>
  <c r="F56" i="1" s="1"/>
  <c r="F55" i="1"/>
  <c r="E55" i="1"/>
  <c r="E54" i="1"/>
  <c r="F54" i="1" s="1"/>
  <c r="E53" i="1"/>
  <c r="F53" i="1" s="1"/>
  <c r="E52" i="1"/>
  <c r="F52" i="1" s="1"/>
  <c r="F51" i="1"/>
  <c r="E51" i="1"/>
  <c r="E48" i="1"/>
  <c r="F48" i="1" s="1"/>
  <c r="E47" i="1"/>
  <c r="F47" i="1" s="1"/>
  <c r="E46" i="1"/>
  <c r="F46" i="1" s="1"/>
  <c r="F45" i="1"/>
  <c r="E45" i="1"/>
  <c r="E44" i="1"/>
  <c r="F44" i="1" s="1"/>
  <c r="E43" i="1"/>
  <c r="F43" i="1" s="1"/>
  <c r="E42" i="1"/>
  <c r="F42" i="1" s="1"/>
  <c r="F41" i="1"/>
  <c r="E41" i="1"/>
  <c r="E40" i="1"/>
  <c r="F40" i="1" s="1"/>
  <c r="E39" i="1"/>
  <c r="F39" i="1" s="1"/>
  <c r="E38" i="1"/>
  <c r="F38" i="1" s="1"/>
  <c r="F37" i="1"/>
  <c r="E37" i="1"/>
  <c r="E36" i="1"/>
  <c r="F36" i="1" s="1"/>
  <c r="E35" i="1"/>
  <c r="F35" i="1" s="1"/>
  <c r="E34" i="1"/>
  <c r="F34" i="1" s="1"/>
  <c r="F33" i="1"/>
  <c r="E33" i="1"/>
  <c r="E32" i="1"/>
  <c r="F32" i="1" s="1"/>
  <c r="E31" i="1"/>
  <c r="F31" i="1" s="1"/>
  <c r="E30" i="1"/>
  <c r="F30" i="1" s="1"/>
  <c r="F29" i="1"/>
  <c r="E29" i="1"/>
  <c r="E28" i="1"/>
  <c r="F28" i="1" s="1"/>
  <c r="E27" i="1"/>
  <c r="F27" i="1" s="1"/>
  <c r="E26" i="1"/>
  <c r="F26" i="1" s="1"/>
  <c r="F25" i="1"/>
  <c r="E25" i="1"/>
  <c r="E24" i="1"/>
  <c r="F24" i="1" s="1"/>
  <c r="E23" i="1"/>
  <c r="F23" i="1" s="1"/>
  <c r="E22" i="1"/>
  <c r="F22" i="1" s="1"/>
  <c r="F21" i="1"/>
  <c r="E21" i="1"/>
  <c r="E20" i="1"/>
  <c r="F20" i="1" s="1"/>
  <c r="E19" i="1"/>
  <c r="F19" i="1" s="1"/>
  <c r="E18" i="1"/>
  <c r="F18" i="1" s="1"/>
  <c r="F17" i="1"/>
  <c r="E17" i="1"/>
  <c r="E16" i="1"/>
  <c r="F16" i="1" s="1"/>
  <c r="E15" i="1"/>
  <c r="F15" i="1" s="1"/>
  <c r="E14" i="1"/>
  <c r="F14" i="1" s="1"/>
  <c r="F13" i="1"/>
  <c r="E13" i="1"/>
  <c r="E12" i="1"/>
  <c r="F12" i="1" s="1"/>
  <c r="E11" i="1"/>
  <c r="F11" i="1" s="1"/>
  <c r="E10" i="1"/>
  <c r="F10" i="1" s="1"/>
  <c r="F9" i="1"/>
  <c r="E9" i="1"/>
  <c r="E8" i="1"/>
  <c r="F8" i="1" s="1"/>
  <c r="E7" i="1"/>
  <c r="F7" i="1" s="1"/>
  <c r="E6" i="1"/>
  <c r="F6" i="1" s="1"/>
  <c r="F5" i="1"/>
  <c r="E5" i="1"/>
  <c r="E4" i="1"/>
  <c r="F4" i="1" s="1"/>
  <c r="E3" i="1"/>
  <c r="F3" i="1" s="1"/>
</calcChain>
</file>

<file path=xl/sharedStrings.xml><?xml version="1.0" encoding="utf-8"?>
<sst xmlns="http://schemas.openxmlformats.org/spreadsheetml/2006/main" count="380" uniqueCount="157">
  <si>
    <t>Revised Rate, Feb 2022</t>
  </si>
  <si>
    <t>Published Rate, Jan 2020</t>
  </si>
  <si>
    <t>Variance ($) to Jan 2020</t>
  </si>
  <si>
    <t>Variance (%) to Jan 2020</t>
  </si>
  <si>
    <t>Applicable Service Code(s)*</t>
  </si>
  <si>
    <t>Personal Supports &amp; Training Services</t>
  </si>
  <si>
    <t>Personal Assistance</t>
  </si>
  <si>
    <t>1:1</t>
  </si>
  <si>
    <t>062</t>
  </si>
  <si>
    <t>1:2</t>
  </si>
  <si>
    <t>1:3</t>
  </si>
  <si>
    <t>Parent Coordinated Personal Assistance</t>
  </si>
  <si>
    <t>093</t>
  </si>
  <si>
    <t>Parent Coordinated Personal Assistance, OT Rate</t>
  </si>
  <si>
    <t>Independent Living</t>
  </si>
  <si>
    <t>520
645
055 (1:1)
063 (1:1)</t>
  </si>
  <si>
    <t>Independent Living Specialist</t>
  </si>
  <si>
    <t>635
650</t>
  </si>
  <si>
    <t>Parent Coordinated Supported Living</t>
  </si>
  <si>
    <t>073</t>
  </si>
  <si>
    <t>Parent Coordinated Supported Living, OT Rate</t>
  </si>
  <si>
    <t>Supported Living</t>
  </si>
  <si>
    <t>894 / 896</t>
  </si>
  <si>
    <t>Parenting Support Services</t>
  </si>
  <si>
    <t>108</t>
  </si>
  <si>
    <t>Respite, Agency</t>
  </si>
  <si>
    <t>862</t>
  </si>
  <si>
    <t>Participant-Directed Respite</t>
  </si>
  <si>
    <t>420
465
864</t>
  </si>
  <si>
    <t>Participant-Directed Respite, OT Rate</t>
  </si>
  <si>
    <t>Respite, Employer of Record</t>
  </si>
  <si>
    <t>Tutor Services</t>
  </si>
  <si>
    <t>025
680</t>
  </si>
  <si>
    <t>Housekeeping</t>
  </si>
  <si>
    <t>860</t>
  </si>
  <si>
    <t>Supplemental Prog. Supp. - Other Svcs</t>
  </si>
  <si>
    <t>111</t>
  </si>
  <si>
    <t>Residential Services</t>
  </si>
  <si>
    <t>Adult Community Care Facility - Staff Operated; 3 or 4 Beds</t>
  </si>
  <si>
    <t>Lvl 2</t>
  </si>
  <si>
    <t>915
113</t>
  </si>
  <si>
    <t>Lvl 3</t>
  </si>
  <si>
    <t>Lvl 4</t>
  </si>
  <si>
    <t>Lvl 5</t>
  </si>
  <si>
    <t>Lvl 6</t>
  </si>
  <si>
    <t>Child Community Care Facility - Staff Operated; 3 or 4 Beds</t>
  </si>
  <si>
    <t>Adult Community Care Facility - Staff Operated; 5 or 6 Beds</t>
  </si>
  <si>
    <t>920</t>
  </si>
  <si>
    <t>Child Community Care Facility - Staff Operated; 5 or 6 Beds</t>
  </si>
  <si>
    <t>Adult Community Care Facility - Owner Operated; 3 or 4 Beds</t>
  </si>
  <si>
    <t>905</t>
  </si>
  <si>
    <t>Child Community Care Facility - Owner Operated; 3 or 4 Beds</t>
  </si>
  <si>
    <t>Adult Community Care Facility - Owner Operated; 5 or 6 Beds</t>
  </si>
  <si>
    <t>910</t>
  </si>
  <si>
    <t>Child Community Care Facility - Owner Operated; 5 or 6 Beds</t>
  </si>
  <si>
    <t>ARFPSHN</t>
  </si>
  <si>
    <t/>
  </si>
  <si>
    <t>113</t>
  </si>
  <si>
    <t>EBSH - Facility Cost</t>
  </si>
  <si>
    <t>900 / 901</t>
  </si>
  <si>
    <t>EBSH - Resident Cost</t>
  </si>
  <si>
    <t>CCH - Facility Cost</t>
  </si>
  <si>
    <t>902 / 903</t>
  </si>
  <si>
    <t>CCH - Resident Cost</t>
  </si>
  <si>
    <t>Supported Living, Community</t>
  </si>
  <si>
    <t>Family Home Agency</t>
  </si>
  <si>
    <t>Lvl 1</t>
  </si>
  <si>
    <t>904</t>
  </si>
  <si>
    <t>Supplemental Residential Prog. Supp.</t>
  </si>
  <si>
    <t>109</t>
  </si>
  <si>
    <t>Day &amp; Employment Services</t>
  </si>
  <si>
    <t>Community-Based Day Programs, Center/Facility</t>
  </si>
  <si>
    <t>1:10</t>
  </si>
  <si>
    <t>505
510
515
525
055 (Day Prog.)
063 (Day Prog.)</t>
  </si>
  <si>
    <t>1:9</t>
  </si>
  <si>
    <t>1:8</t>
  </si>
  <si>
    <t>1:7</t>
  </si>
  <si>
    <t>1:6</t>
  </si>
  <si>
    <t>1:5</t>
  </si>
  <si>
    <t>1:4</t>
  </si>
  <si>
    <t>Community-Based Day Programs, Community</t>
  </si>
  <si>
    <t>Community-Based Day, Community Only</t>
  </si>
  <si>
    <t>Behavior Management, Center/Facility</t>
  </si>
  <si>
    <t>Medical Management, Center/Facility</t>
  </si>
  <si>
    <t>Behavior Mgmt, Community</t>
  </si>
  <si>
    <t>Medical Mgmt, Community</t>
  </si>
  <si>
    <t>In-Home Day Program</t>
  </si>
  <si>
    <t>091</t>
  </si>
  <si>
    <t>Participant-Directed Community-Based Training</t>
  </si>
  <si>
    <t>475</t>
  </si>
  <si>
    <t>Participant-Directed Community-Based Training, OT Rate</t>
  </si>
  <si>
    <t>Supplemental Day Program Support</t>
  </si>
  <si>
    <t>110</t>
  </si>
  <si>
    <t>Transportation, Company</t>
  </si>
  <si>
    <t>875</t>
  </si>
  <si>
    <t>Transportation, Company, Non-Ambulatory</t>
  </si>
  <si>
    <t>Transportation, Additional Component</t>
  </si>
  <si>
    <t>880</t>
  </si>
  <si>
    <t>Transportation, Additional Component, Non-Ambulatory</t>
  </si>
  <si>
    <t>Transportation Assistant</t>
  </si>
  <si>
    <t>882</t>
  </si>
  <si>
    <t>Transportation Coordination</t>
  </si>
  <si>
    <t>883</t>
  </si>
  <si>
    <t>Transportation Coordination, Non-Ambulatory</t>
  </si>
  <si>
    <t>Supported Employment-Group</t>
  </si>
  <si>
    <t>950
055 (Emp. Grp.)
063 (Emp. Grp.)</t>
  </si>
  <si>
    <t>Supp Emp, Job Development</t>
  </si>
  <si>
    <t>952
055 (Emp. Indiv.)
063 (Emp. Indiv.)</t>
  </si>
  <si>
    <t>Supp Emp, Job Coaching</t>
  </si>
  <si>
    <t>Work Activity Program</t>
  </si>
  <si>
    <t>1:35+</t>
  </si>
  <si>
    <t>954</t>
  </si>
  <si>
    <t>1:30-34</t>
  </si>
  <si>
    <t>1:25-29</t>
  </si>
  <si>
    <t>1:20-24</t>
  </si>
  <si>
    <t>1:15-19</t>
  </si>
  <si>
    <t>1:10-14</t>
  </si>
  <si>
    <t>Behavior &amp; Professional Services</t>
  </si>
  <si>
    <t>Specialized Therapeutic Services, Professional</t>
  </si>
  <si>
    <t>115
116
117
805</t>
  </si>
  <si>
    <t>Specialized Therapeutic Services, Asssistant</t>
  </si>
  <si>
    <t>Specialized Therapeutic Services, Professional, Clinic</t>
  </si>
  <si>
    <t>Specialized Therapeutic Services, Asssistant, Clinic</t>
  </si>
  <si>
    <t>Adaptive Skills Training, Licensed Professional</t>
  </si>
  <si>
    <t>605</t>
  </si>
  <si>
    <t>Adaptive Skills Training, Specialist</t>
  </si>
  <si>
    <t>Behavior Analyst</t>
  </si>
  <si>
    <t>612</t>
  </si>
  <si>
    <t>Associate Behavior Analyst</t>
  </si>
  <si>
    <t>613</t>
  </si>
  <si>
    <t>Behavior Management Assistant</t>
  </si>
  <si>
    <t>615</t>
  </si>
  <si>
    <t>Behavior Technician - Paraprofessional</t>
  </si>
  <si>
    <t>616</t>
  </si>
  <si>
    <t>Behavior Management Consultant</t>
  </si>
  <si>
    <t>620</t>
  </si>
  <si>
    <t>Infant Development Program - Early Intervention Specialist, Home- and Community-Based</t>
  </si>
  <si>
    <t>805</t>
  </si>
  <si>
    <t>Infant Development Program - Early Intervention Assistant, Home- and Community-Based</t>
  </si>
  <si>
    <t>Infant Development Program, PT/OT/SLP, Home- and Community-Based</t>
  </si>
  <si>
    <t>Infant Development Program, PT/OT/SLP Assistant, Home- and Community-Based</t>
  </si>
  <si>
    <t>Infant Development Program, Audiologist, Home- and Community-Based</t>
  </si>
  <si>
    <t>Infant Development Program, Family Therapist, Home- and Community-Based</t>
  </si>
  <si>
    <t>Infant Development Program, Nurse, Home- and Community-Based</t>
  </si>
  <si>
    <t>Infant Development Program, Dietician, Home- and Community-Based</t>
  </si>
  <si>
    <t>Infant Development Program, Social Worker, Home- and Community-Based</t>
  </si>
  <si>
    <t>Infant Development Program, Psychologist, Home- and Community-Based</t>
  </si>
  <si>
    <t>Infant Development Program - Early Intervention Specialist, Center/Facility Based</t>
  </si>
  <si>
    <t>Infant Development Program - Early Intervention Assistant, Center/Facility Based</t>
  </si>
  <si>
    <t>Infant Development Program, PT/OT/SLP, Center/Facility Based</t>
  </si>
  <si>
    <t>Infant Development Program, PT/OT/SLP Assistant, Center/Facility Based</t>
  </si>
  <si>
    <t>Infant Development Program, Audiologist, Center/Facility Based</t>
  </si>
  <si>
    <t>Infant Development Program, Family Therapist, Center/Facility Based</t>
  </si>
  <si>
    <t>Infant Development Program, Nurse, Center/Facility Based</t>
  </si>
  <si>
    <t>Infant Development Program, Dietician, Center/Facility Based</t>
  </si>
  <si>
    <t>Infant Development Program, Social Worker, Center/Facility Based</t>
  </si>
  <si>
    <t>Infant Development Program, Psychologist, Center/Facility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</si>
</sst>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20" fontId="2" fillId="0" borderId="5" xfId="0" quotePrefix="1" applyNumberFormat="1" applyFont="1" applyBorder="1" applyAlignment="1">
      <alignment horizontal="left" indent="1"/>
    </xf>
    <xf numFmtId="8" fontId="2" fillId="0" borderId="5" xfId="0" applyNumberFormat="1" applyFont="1" applyBorder="1"/>
    <xf numFmtId="164" fontId="2" fillId="0" borderId="6" xfId="1" applyNumberFormat="1" applyFont="1" applyBorder="1"/>
    <xf numFmtId="0" fontId="2" fillId="0" borderId="9" xfId="0" quotePrefix="1" applyFont="1" applyBorder="1" applyAlignment="1">
      <alignment horizontal="left" indent="1"/>
    </xf>
    <xf numFmtId="8" fontId="2" fillId="0" borderId="9" xfId="0" applyNumberFormat="1" applyFont="1" applyBorder="1"/>
    <xf numFmtId="164" fontId="2" fillId="0" borderId="10" xfId="1" applyNumberFormat="1" applyFont="1" applyBorder="1"/>
    <xf numFmtId="0" fontId="2" fillId="0" borderId="13" xfId="0" quotePrefix="1" applyFont="1" applyBorder="1" applyAlignment="1">
      <alignment horizontal="left" indent="1"/>
    </xf>
    <xf numFmtId="8" fontId="2" fillId="0" borderId="13" xfId="0" applyNumberFormat="1" applyFont="1" applyBorder="1"/>
    <xf numFmtId="164" fontId="2" fillId="0" borderId="14" xfId="1" applyNumberFormat="1" applyFont="1" applyBorder="1"/>
    <xf numFmtId="0" fontId="2" fillId="0" borderId="1" xfId="0" applyFont="1" applyBorder="1" applyAlignment="1">
      <alignment vertical="center"/>
    </xf>
    <xf numFmtId="20" fontId="2" fillId="0" borderId="2" xfId="0" quotePrefix="1" applyNumberFormat="1" applyFont="1" applyBorder="1" applyAlignment="1">
      <alignment horizontal="left" indent="1"/>
    </xf>
    <xf numFmtId="8" fontId="2" fillId="0" borderId="2" xfId="0" applyNumberFormat="1" applyFont="1" applyBorder="1"/>
    <xf numFmtId="164" fontId="2" fillId="0" borderId="3" xfId="1" applyNumberFormat="1" applyFont="1" applyBorder="1"/>
    <xf numFmtId="49" fontId="2" fillId="0" borderId="3" xfId="1" applyNumberFormat="1" applyFont="1" applyBorder="1" applyAlignment="1">
      <alignment horizontal="center" vertical="center"/>
    </xf>
    <xf numFmtId="164" fontId="2" fillId="0" borderId="0" xfId="1" applyNumberFormat="1" applyFont="1"/>
    <xf numFmtId="49" fontId="2" fillId="0" borderId="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8" fontId="2" fillId="0" borderId="17" xfId="0" applyNumberFormat="1" applyFont="1" applyBorder="1"/>
    <xf numFmtId="164" fontId="2" fillId="0" borderId="18" xfId="1" applyNumberFormat="1" applyFont="1" applyBorder="1"/>
    <xf numFmtId="0" fontId="2" fillId="0" borderId="20" xfId="0" applyFont="1" applyBorder="1" applyAlignment="1">
      <alignment horizontal="left" vertical="center" wrapText="1"/>
    </xf>
    <xf numFmtId="8" fontId="2" fillId="0" borderId="20" xfId="0" applyNumberFormat="1" applyFont="1" applyBorder="1"/>
    <xf numFmtId="164" fontId="2" fillId="0" borderId="21" xfId="1" applyNumberFormat="1" applyFont="1" applyBorder="1"/>
    <xf numFmtId="0" fontId="2" fillId="0" borderId="0" xfId="2" applyFont="1" applyAlignment="1">
      <alignment vertical="center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/>
    <xf numFmtId="20" fontId="2" fillId="0" borderId="9" xfId="0" quotePrefix="1" applyNumberFormat="1" applyFont="1" applyBorder="1" applyAlignment="1">
      <alignment horizontal="left" indent="1"/>
    </xf>
    <xf numFmtId="0" fontId="2" fillId="0" borderId="20" xfId="0" quotePrefix="1" applyFont="1" applyBorder="1" applyAlignment="1">
      <alignment horizontal="left" indent="1"/>
    </xf>
    <xf numFmtId="0" fontId="2" fillId="0" borderId="5" xfId="0" quotePrefix="1" applyFont="1" applyBorder="1" applyAlignment="1">
      <alignment horizontal="left" indent="1"/>
    </xf>
    <xf numFmtId="8" fontId="2" fillId="0" borderId="2" xfId="0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20" fontId="2" fillId="0" borderId="13" xfId="0" quotePrefix="1" applyNumberFormat="1" applyFont="1" applyBorder="1" applyAlignment="1">
      <alignment horizontal="left" inden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7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19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</cellXfs>
  <cellStyles count="3">
    <cellStyle name="Normal" xfId="0" builtinId="0"/>
    <cellStyle name="Normal_4 9-01-05 Rate models VALUES_no date" xfId="2" xr:uid="{0267F053-6EB8-4AED-89DD-8C712E55156F}"/>
    <cellStyle name="Percent 2" xfId="1" xr:uid="{FF6EE083-7E47-40F3-B638-CC3ACA7C81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smainserver\Working\Users\bsmith\AppData\Local\Microsoft\Windows\Temporary%20Internet%20Files\Content.Outlook\CKY88T14\ME\FY2013_ME_Claims_Geo_Analysis_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_Clients"/>
      <sheetName val="Service_Key"/>
      <sheetName val="PVT"/>
      <sheetName val="All Summ"/>
      <sheetName val="Map_Data_Prov"/>
      <sheetName val="Map_Data_Tracts"/>
      <sheetName val="Overview"/>
      <sheetName val="Cover"/>
      <sheetName val="Contents"/>
      <sheetName val="ClientLoc_Map"/>
      <sheetName val="T2021"/>
      <sheetName val="T2021_Map"/>
      <sheetName val="T2017"/>
      <sheetName val="T2017_Map"/>
      <sheetName val="H2023"/>
      <sheetName val="H2023_Map"/>
      <sheetName val="T2034"/>
      <sheetName val="T2034_Map"/>
      <sheetName val="FY2013_ME_Claims_Geo_Analysis_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57061-3A30-43D6-BB1C-CD4DCC45017A}">
  <sheetPr>
    <tabColor theme="9" tint="0.59999389629810485"/>
  </sheetPr>
  <dimension ref="A1:G261"/>
  <sheetViews>
    <sheetView tabSelected="1" view="pageBreakPreview" zoomScale="90" zoomScaleNormal="100" zoomScaleSheetLayoutView="90" workbookViewId="0">
      <selection activeCell="J33" sqref="J33"/>
    </sheetView>
  </sheetViews>
  <sheetFormatPr defaultColWidth="9.33203125" defaultRowHeight="12.75" x14ac:dyDescent="0.2"/>
  <cols>
    <col min="1" max="1" width="31" style="1" customWidth="1"/>
    <col min="2" max="2" width="9.33203125" style="1" customWidth="1"/>
    <col min="3" max="6" width="12.33203125" style="1" customWidth="1"/>
    <col min="7" max="7" width="16.83203125" style="6" customWidth="1"/>
    <col min="8" max="16384" width="9.33203125" style="1"/>
  </cols>
  <sheetData>
    <row r="1" spans="1:7" ht="38.25" x14ac:dyDescent="0.2"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7" ht="13.5" customHeight="1" x14ac:dyDescent="0.2">
      <c r="A2" s="52" t="s">
        <v>5</v>
      </c>
      <c r="B2" s="52"/>
      <c r="C2" s="5"/>
      <c r="D2" s="5"/>
      <c r="E2" s="5"/>
      <c r="F2" s="5"/>
    </row>
    <row r="3" spans="1:7" x14ac:dyDescent="0.2">
      <c r="A3" s="40" t="s">
        <v>6</v>
      </c>
      <c r="B3" s="7" t="s">
        <v>7</v>
      </c>
      <c r="C3" s="8">
        <v>38.839999999999989</v>
      </c>
      <c r="D3" s="8">
        <v>33.92</v>
      </c>
      <c r="E3" s="8">
        <f>+C3-D3</f>
        <v>4.9199999999999875</v>
      </c>
      <c r="F3" s="9">
        <f>+E3/D3</f>
        <v>0.14504716981132038</v>
      </c>
      <c r="G3" s="43" t="s">
        <v>8</v>
      </c>
    </row>
    <row r="4" spans="1:7" x14ac:dyDescent="0.2">
      <c r="A4" s="41"/>
      <c r="B4" s="10" t="s">
        <v>9</v>
      </c>
      <c r="C4" s="11">
        <v>19.600000000000001</v>
      </c>
      <c r="D4" s="11">
        <v>17.12</v>
      </c>
      <c r="E4" s="11">
        <f t="shared" ref="E4:E48" si="0">+C4-D4</f>
        <v>2.4800000000000004</v>
      </c>
      <c r="F4" s="12">
        <f t="shared" ref="F4:F48" si="1">+E4/D4</f>
        <v>0.14485981308411217</v>
      </c>
      <c r="G4" s="44"/>
    </row>
    <row r="5" spans="1:7" x14ac:dyDescent="0.2">
      <c r="A5" s="42"/>
      <c r="B5" s="13" t="s">
        <v>10</v>
      </c>
      <c r="C5" s="14">
        <v>13.17</v>
      </c>
      <c r="D5" s="14">
        <v>11.5</v>
      </c>
      <c r="E5" s="14">
        <f t="shared" si="0"/>
        <v>1.67</v>
      </c>
      <c r="F5" s="15">
        <f t="shared" si="1"/>
        <v>0.14521739130434783</v>
      </c>
      <c r="G5" s="45"/>
    </row>
    <row r="6" spans="1:7" ht="12.75" customHeight="1" x14ac:dyDescent="0.2">
      <c r="A6" s="40" t="s">
        <v>11</v>
      </c>
      <c r="B6" s="7" t="s">
        <v>7</v>
      </c>
      <c r="C6" s="8">
        <v>26.09</v>
      </c>
      <c r="D6" s="8">
        <v>22.67</v>
      </c>
      <c r="E6" s="8">
        <f t="shared" si="0"/>
        <v>3.4199999999999982</v>
      </c>
      <c r="F6" s="9">
        <f t="shared" si="1"/>
        <v>0.15086016762240836</v>
      </c>
      <c r="G6" s="43" t="s">
        <v>12</v>
      </c>
    </row>
    <row r="7" spans="1:7" x14ac:dyDescent="0.2">
      <c r="A7" s="41"/>
      <c r="B7" s="10" t="s">
        <v>9</v>
      </c>
      <c r="C7" s="11">
        <v>13.28</v>
      </c>
      <c r="D7" s="11">
        <v>11.54</v>
      </c>
      <c r="E7" s="11">
        <f t="shared" si="0"/>
        <v>1.7400000000000002</v>
      </c>
      <c r="F7" s="12">
        <f t="shared" si="1"/>
        <v>0.15077989601386485</v>
      </c>
      <c r="G7" s="44"/>
    </row>
    <row r="8" spans="1:7" x14ac:dyDescent="0.2">
      <c r="A8" s="42"/>
      <c r="B8" s="13" t="s">
        <v>10</v>
      </c>
      <c r="C8" s="14">
        <v>8.85</v>
      </c>
      <c r="D8" s="14">
        <v>7.69</v>
      </c>
      <c r="E8" s="14">
        <f t="shared" si="0"/>
        <v>1.1599999999999993</v>
      </c>
      <c r="F8" s="15">
        <f t="shared" si="1"/>
        <v>0.15084525357607273</v>
      </c>
      <c r="G8" s="45"/>
    </row>
    <row r="9" spans="1:7" ht="12.75" customHeight="1" x14ac:dyDescent="0.2">
      <c r="A9" s="40" t="s">
        <v>13</v>
      </c>
      <c r="B9" s="7" t="s">
        <v>7</v>
      </c>
      <c r="C9" s="8">
        <v>31.31</v>
      </c>
      <c r="D9" s="8">
        <v>27.13</v>
      </c>
      <c r="E9" s="8">
        <f t="shared" si="0"/>
        <v>4.18</v>
      </c>
      <c r="F9" s="9">
        <f t="shared" si="1"/>
        <v>0.15407298193881311</v>
      </c>
      <c r="G9" s="43" t="s">
        <v>12</v>
      </c>
    </row>
    <row r="10" spans="1:7" x14ac:dyDescent="0.2">
      <c r="A10" s="41"/>
      <c r="B10" s="10" t="s">
        <v>9</v>
      </c>
      <c r="C10" s="11">
        <v>15.66</v>
      </c>
      <c r="D10" s="11">
        <v>13.57</v>
      </c>
      <c r="E10" s="11">
        <f t="shared" si="0"/>
        <v>2.09</v>
      </c>
      <c r="F10" s="12">
        <f t="shared" si="1"/>
        <v>0.1540162122328666</v>
      </c>
      <c r="G10" s="44"/>
    </row>
    <row r="11" spans="1:7" x14ac:dyDescent="0.2">
      <c r="A11" s="42"/>
      <c r="B11" s="13" t="s">
        <v>10</v>
      </c>
      <c r="C11" s="14">
        <v>10.44</v>
      </c>
      <c r="D11" s="14">
        <v>9.0399999999999991</v>
      </c>
      <c r="E11" s="14">
        <f t="shared" si="0"/>
        <v>1.4000000000000004</v>
      </c>
      <c r="F11" s="15">
        <f t="shared" si="1"/>
        <v>0.15486725663716819</v>
      </c>
      <c r="G11" s="45"/>
    </row>
    <row r="12" spans="1:7" x14ac:dyDescent="0.2">
      <c r="A12" s="40" t="s">
        <v>14</v>
      </c>
      <c r="B12" s="7" t="s">
        <v>7</v>
      </c>
      <c r="C12" s="8">
        <v>46.88</v>
      </c>
      <c r="D12" s="8">
        <v>41.73</v>
      </c>
      <c r="E12" s="8">
        <f t="shared" si="0"/>
        <v>5.1500000000000057</v>
      </c>
      <c r="F12" s="9">
        <f t="shared" si="1"/>
        <v>0.12341241313203945</v>
      </c>
      <c r="G12" s="46" t="s">
        <v>15</v>
      </c>
    </row>
    <row r="13" spans="1:7" x14ac:dyDescent="0.2">
      <c r="A13" s="41"/>
      <c r="B13" s="10" t="s">
        <v>9</v>
      </c>
      <c r="C13" s="11">
        <v>23.84</v>
      </c>
      <c r="D13" s="11">
        <v>21.22</v>
      </c>
      <c r="E13" s="11">
        <f t="shared" si="0"/>
        <v>2.620000000000001</v>
      </c>
      <c r="F13" s="12">
        <f t="shared" si="1"/>
        <v>0.12346842601319515</v>
      </c>
      <c r="G13" s="44"/>
    </row>
    <row r="14" spans="1:7" x14ac:dyDescent="0.2">
      <c r="A14" s="42"/>
      <c r="B14" s="13" t="s">
        <v>10</v>
      </c>
      <c r="C14" s="14">
        <v>16.14</v>
      </c>
      <c r="D14" s="14">
        <v>14.36</v>
      </c>
      <c r="E14" s="14">
        <f t="shared" si="0"/>
        <v>1.7800000000000011</v>
      </c>
      <c r="F14" s="15">
        <f t="shared" si="1"/>
        <v>0.12395543175487474</v>
      </c>
      <c r="G14" s="45"/>
    </row>
    <row r="15" spans="1:7" x14ac:dyDescent="0.2">
      <c r="A15" s="40" t="s">
        <v>16</v>
      </c>
      <c r="B15" s="7" t="s">
        <v>7</v>
      </c>
      <c r="C15" s="8">
        <v>34.86</v>
      </c>
      <c r="D15" s="8">
        <v>31.26</v>
      </c>
      <c r="E15" s="8">
        <f t="shared" si="0"/>
        <v>3.5999999999999979</v>
      </c>
      <c r="F15" s="9">
        <f t="shared" si="1"/>
        <v>0.11516314779270626</v>
      </c>
      <c r="G15" s="46" t="s">
        <v>17</v>
      </c>
    </row>
    <row r="16" spans="1:7" x14ac:dyDescent="0.2">
      <c r="A16" s="41"/>
      <c r="B16" s="10" t="s">
        <v>9</v>
      </c>
      <c r="C16" s="11">
        <v>17.850000000000001</v>
      </c>
      <c r="D16" s="11">
        <v>16</v>
      </c>
      <c r="E16" s="11">
        <f t="shared" si="0"/>
        <v>1.8500000000000014</v>
      </c>
      <c r="F16" s="12">
        <f t="shared" si="1"/>
        <v>0.11562500000000009</v>
      </c>
      <c r="G16" s="44"/>
    </row>
    <row r="17" spans="1:7" x14ac:dyDescent="0.2">
      <c r="A17" s="42"/>
      <c r="B17" s="13" t="s">
        <v>10</v>
      </c>
      <c r="C17" s="14">
        <v>12.09</v>
      </c>
      <c r="D17" s="14">
        <v>10.83</v>
      </c>
      <c r="E17" s="14">
        <f t="shared" si="0"/>
        <v>1.2599999999999998</v>
      </c>
      <c r="F17" s="15">
        <f t="shared" si="1"/>
        <v>0.11634349030470913</v>
      </c>
      <c r="G17" s="45"/>
    </row>
    <row r="18" spans="1:7" ht="12.75" customHeight="1" x14ac:dyDescent="0.2">
      <c r="A18" s="40" t="s">
        <v>18</v>
      </c>
      <c r="B18" s="7" t="s">
        <v>7</v>
      </c>
      <c r="C18" s="8">
        <v>26.61</v>
      </c>
      <c r="D18" s="8">
        <v>23.4</v>
      </c>
      <c r="E18" s="8">
        <f t="shared" si="0"/>
        <v>3.2100000000000009</v>
      </c>
      <c r="F18" s="9">
        <f t="shared" si="1"/>
        <v>0.13717948717948722</v>
      </c>
      <c r="G18" s="43" t="s">
        <v>19</v>
      </c>
    </row>
    <row r="19" spans="1:7" x14ac:dyDescent="0.2">
      <c r="A19" s="41"/>
      <c r="B19" s="10" t="s">
        <v>9</v>
      </c>
      <c r="C19" s="11">
        <v>13.55</v>
      </c>
      <c r="D19" s="11">
        <v>11.91</v>
      </c>
      <c r="E19" s="11">
        <f t="shared" si="0"/>
        <v>1.6400000000000006</v>
      </c>
      <c r="F19" s="12">
        <f t="shared" si="1"/>
        <v>0.13769941225860627</v>
      </c>
      <c r="G19" s="44"/>
    </row>
    <row r="20" spans="1:7" x14ac:dyDescent="0.2">
      <c r="A20" s="42"/>
      <c r="B20" s="13" t="s">
        <v>10</v>
      </c>
      <c r="C20" s="14">
        <v>9.0299999999999994</v>
      </c>
      <c r="D20" s="14">
        <v>7.94</v>
      </c>
      <c r="E20" s="14">
        <f t="shared" si="0"/>
        <v>1.089999999999999</v>
      </c>
      <c r="F20" s="15">
        <f t="shared" si="1"/>
        <v>0.13727959697732983</v>
      </c>
      <c r="G20" s="45"/>
    </row>
    <row r="21" spans="1:7" ht="12.75" customHeight="1" x14ac:dyDescent="0.2">
      <c r="A21" s="40" t="s">
        <v>20</v>
      </c>
      <c r="B21" s="7" t="s">
        <v>7</v>
      </c>
      <c r="C21" s="8">
        <v>32.020000000000003</v>
      </c>
      <c r="D21" s="8">
        <v>28.11</v>
      </c>
      <c r="E21" s="8">
        <f t="shared" si="0"/>
        <v>3.9100000000000037</v>
      </c>
      <c r="F21" s="9">
        <f t="shared" si="1"/>
        <v>0.13909640697260775</v>
      </c>
      <c r="G21" s="43" t="s">
        <v>19</v>
      </c>
    </row>
    <row r="22" spans="1:7" x14ac:dyDescent="0.2">
      <c r="A22" s="41"/>
      <c r="B22" s="10" t="s">
        <v>9</v>
      </c>
      <c r="C22" s="11">
        <v>16.010000000000002</v>
      </c>
      <c r="D22" s="11">
        <v>14.06</v>
      </c>
      <c r="E22" s="11">
        <f t="shared" si="0"/>
        <v>1.9500000000000011</v>
      </c>
      <c r="F22" s="12">
        <f t="shared" si="1"/>
        <v>0.1386913229018493</v>
      </c>
      <c r="G22" s="44"/>
    </row>
    <row r="23" spans="1:7" x14ac:dyDescent="0.2">
      <c r="A23" s="42"/>
      <c r="B23" s="13" t="s">
        <v>10</v>
      </c>
      <c r="C23" s="14">
        <v>10.67</v>
      </c>
      <c r="D23" s="14">
        <v>9.3699999999999992</v>
      </c>
      <c r="E23" s="14">
        <f t="shared" si="0"/>
        <v>1.3000000000000007</v>
      </c>
      <c r="F23" s="15">
        <f t="shared" si="1"/>
        <v>0.13874066168623275</v>
      </c>
      <c r="G23" s="45"/>
    </row>
    <row r="24" spans="1:7" x14ac:dyDescent="0.2">
      <c r="A24" s="40" t="s">
        <v>21</v>
      </c>
      <c r="B24" s="7" t="s">
        <v>7</v>
      </c>
      <c r="C24" s="8">
        <v>42.57</v>
      </c>
      <c r="D24" s="8">
        <v>37.450000000000003</v>
      </c>
      <c r="E24" s="8">
        <f t="shared" si="0"/>
        <v>5.1199999999999974</v>
      </c>
      <c r="F24" s="9">
        <f t="shared" si="1"/>
        <v>0.13671562082777028</v>
      </c>
      <c r="G24" s="43" t="s">
        <v>22</v>
      </c>
    </row>
    <row r="25" spans="1:7" x14ac:dyDescent="0.2">
      <c r="A25" s="41"/>
      <c r="B25" s="10" t="s">
        <v>9</v>
      </c>
      <c r="C25" s="11">
        <v>21.49</v>
      </c>
      <c r="D25" s="11">
        <v>18.899999999999999</v>
      </c>
      <c r="E25" s="11">
        <f t="shared" si="0"/>
        <v>2.59</v>
      </c>
      <c r="F25" s="12">
        <f t="shared" si="1"/>
        <v>0.13703703703703704</v>
      </c>
      <c r="G25" s="44"/>
    </row>
    <row r="26" spans="1:7" x14ac:dyDescent="0.2">
      <c r="A26" s="42"/>
      <c r="B26" s="13" t="s">
        <v>10</v>
      </c>
      <c r="C26" s="14">
        <v>14.44</v>
      </c>
      <c r="D26" s="14">
        <v>12.7</v>
      </c>
      <c r="E26" s="14">
        <f t="shared" si="0"/>
        <v>1.7400000000000002</v>
      </c>
      <c r="F26" s="15">
        <f t="shared" si="1"/>
        <v>0.13700787401574804</v>
      </c>
      <c r="G26" s="45"/>
    </row>
    <row r="27" spans="1:7" ht="12.75" customHeight="1" x14ac:dyDescent="0.2">
      <c r="A27" s="40" t="s">
        <v>23</v>
      </c>
      <c r="B27" s="7" t="s">
        <v>7</v>
      </c>
      <c r="C27" s="8">
        <v>65.55</v>
      </c>
      <c r="D27" s="8">
        <v>57.839999999999996</v>
      </c>
      <c r="E27" s="8">
        <f t="shared" si="0"/>
        <v>7.7100000000000009</v>
      </c>
      <c r="F27" s="9">
        <f t="shared" si="1"/>
        <v>0.13329875518672202</v>
      </c>
      <c r="G27" s="43" t="s">
        <v>24</v>
      </c>
    </row>
    <row r="28" spans="1:7" x14ac:dyDescent="0.2">
      <c r="A28" s="41"/>
      <c r="B28" s="10" t="s">
        <v>9</v>
      </c>
      <c r="C28" s="11">
        <v>33.32</v>
      </c>
      <c r="D28" s="11">
        <v>29.41</v>
      </c>
      <c r="E28" s="11">
        <f t="shared" si="0"/>
        <v>3.91</v>
      </c>
      <c r="F28" s="12">
        <f t="shared" si="1"/>
        <v>0.13294797687861273</v>
      </c>
      <c r="G28" s="44"/>
    </row>
    <row r="29" spans="1:7" x14ac:dyDescent="0.2">
      <c r="A29" s="42"/>
      <c r="B29" s="13" t="s">
        <v>10</v>
      </c>
      <c r="C29" s="14">
        <v>22.57</v>
      </c>
      <c r="D29" s="14">
        <v>19.91</v>
      </c>
      <c r="E29" s="14">
        <f t="shared" si="0"/>
        <v>2.66</v>
      </c>
      <c r="F29" s="15">
        <f t="shared" si="1"/>
        <v>0.13360120542440984</v>
      </c>
      <c r="G29" s="45"/>
    </row>
    <row r="30" spans="1:7" x14ac:dyDescent="0.2">
      <c r="A30" s="40" t="s">
        <v>25</v>
      </c>
      <c r="B30" s="7" t="s">
        <v>7</v>
      </c>
      <c r="C30" s="8">
        <v>37.299999999999997</v>
      </c>
      <c r="D30" s="8">
        <v>32.39</v>
      </c>
      <c r="E30" s="8">
        <f t="shared" si="0"/>
        <v>4.9099999999999966</v>
      </c>
      <c r="F30" s="9">
        <f t="shared" si="1"/>
        <v>0.15158999691262726</v>
      </c>
      <c r="G30" s="43" t="s">
        <v>26</v>
      </c>
    </row>
    <row r="31" spans="1:7" x14ac:dyDescent="0.2">
      <c r="A31" s="41"/>
      <c r="B31" s="10" t="s">
        <v>9</v>
      </c>
      <c r="C31" s="11">
        <v>18.809999999999999</v>
      </c>
      <c r="D31" s="11">
        <v>16.34</v>
      </c>
      <c r="E31" s="11">
        <f t="shared" si="0"/>
        <v>2.4699999999999989</v>
      </c>
      <c r="F31" s="12">
        <f t="shared" si="1"/>
        <v>0.15116279069767435</v>
      </c>
      <c r="G31" s="44"/>
    </row>
    <row r="32" spans="1:7" x14ac:dyDescent="0.2">
      <c r="A32" s="42"/>
      <c r="B32" s="13" t="s">
        <v>10</v>
      </c>
      <c r="C32" s="14">
        <v>12.64</v>
      </c>
      <c r="D32" s="14">
        <v>10.98</v>
      </c>
      <c r="E32" s="14">
        <f t="shared" si="0"/>
        <v>1.6600000000000001</v>
      </c>
      <c r="F32" s="15">
        <f t="shared" si="1"/>
        <v>0.15118397085610202</v>
      </c>
      <c r="G32" s="45"/>
    </row>
    <row r="33" spans="1:7" x14ac:dyDescent="0.2">
      <c r="A33" s="40" t="s">
        <v>27</v>
      </c>
      <c r="B33" s="7" t="s">
        <v>7</v>
      </c>
      <c r="C33" s="8">
        <v>26.09</v>
      </c>
      <c r="D33" s="8">
        <v>22.67</v>
      </c>
      <c r="E33" s="8">
        <f t="shared" si="0"/>
        <v>3.4199999999999982</v>
      </c>
      <c r="F33" s="9">
        <f t="shared" si="1"/>
        <v>0.15086016762240836</v>
      </c>
      <c r="G33" s="46" t="s">
        <v>28</v>
      </c>
    </row>
    <row r="34" spans="1:7" x14ac:dyDescent="0.2">
      <c r="A34" s="41"/>
      <c r="B34" s="10" t="s">
        <v>9</v>
      </c>
      <c r="C34" s="11">
        <v>13.28</v>
      </c>
      <c r="D34" s="11">
        <v>11.54</v>
      </c>
      <c r="E34" s="11">
        <f t="shared" si="0"/>
        <v>1.7400000000000002</v>
      </c>
      <c r="F34" s="12">
        <f t="shared" si="1"/>
        <v>0.15077989601386485</v>
      </c>
      <c r="G34" s="44"/>
    </row>
    <row r="35" spans="1:7" x14ac:dyDescent="0.2">
      <c r="A35" s="42"/>
      <c r="B35" s="13" t="s">
        <v>10</v>
      </c>
      <c r="C35" s="14">
        <v>8.85</v>
      </c>
      <c r="D35" s="14">
        <v>7.69</v>
      </c>
      <c r="E35" s="14">
        <f t="shared" si="0"/>
        <v>1.1599999999999993</v>
      </c>
      <c r="F35" s="15">
        <f t="shared" si="1"/>
        <v>0.15084525357607273</v>
      </c>
      <c r="G35" s="44"/>
    </row>
    <row r="36" spans="1:7" ht="12.75" customHeight="1" x14ac:dyDescent="0.2">
      <c r="A36" s="40" t="s">
        <v>29</v>
      </c>
      <c r="B36" s="7" t="s">
        <v>7</v>
      </c>
      <c r="C36" s="8">
        <v>31.31</v>
      </c>
      <c r="D36" s="8">
        <v>27.13</v>
      </c>
      <c r="E36" s="8">
        <f t="shared" si="0"/>
        <v>4.18</v>
      </c>
      <c r="F36" s="9">
        <f t="shared" si="1"/>
        <v>0.15407298193881311</v>
      </c>
      <c r="G36" s="44"/>
    </row>
    <row r="37" spans="1:7" x14ac:dyDescent="0.2">
      <c r="A37" s="41"/>
      <c r="B37" s="10" t="s">
        <v>9</v>
      </c>
      <c r="C37" s="11">
        <v>15.66</v>
      </c>
      <c r="D37" s="11">
        <v>13.57</v>
      </c>
      <c r="E37" s="11">
        <f t="shared" si="0"/>
        <v>2.09</v>
      </c>
      <c r="F37" s="12">
        <f t="shared" si="1"/>
        <v>0.1540162122328666</v>
      </c>
      <c r="G37" s="44"/>
    </row>
    <row r="38" spans="1:7" x14ac:dyDescent="0.2">
      <c r="A38" s="42"/>
      <c r="B38" s="13" t="s">
        <v>10</v>
      </c>
      <c r="C38" s="14">
        <v>10.44</v>
      </c>
      <c r="D38" s="14">
        <v>9.0399999999999991</v>
      </c>
      <c r="E38" s="14">
        <f t="shared" si="0"/>
        <v>1.4000000000000004</v>
      </c>
      <c r="F38" s="15">
        <f t="shared" si="1"/>
        <v>0.15486725663716819</v>
      </c>
      <c r="G38" s="45"/>
    </row>
    <row r="39" spans="1:7" x14ac:dyDescent="0.2">
      <c r="A39" s="40" t="s">
        <v>30</v>
      </c>
      <c r="B39" s="7" t="s">
        <v>7</v>
      </c>
      <c r="C39" s="8">
        <v>29.209999999999997</v>
      </c>
      <c r="D39" s="8">
        <v>25.48</v>
      </c>
      <c r="E39" s="8">
        <f t="shared" si="0"/>
        <v>3.7299999999999969</v>
      </c>
      <c r="F39" s="9">
        <f t="shared" si="1"/>
        <v>0.14638932496075341</v>
      </c>
      <c r="G39" s="43" t="s">
        <v>26</v>
      </c>
    </row>
    <row r="40" spans="1:7" x14ac:dyDescent="0.2">
      <c r="A40" s="41"/>
      <c r="B40" s="10" t="s">
        <v>9</v>
      </c>
      <c r="C40" s="11">
        <v>14.74</v>
      </c>
      <c r="D40" s="11">
        <v>12.86</v>
      </c>
      <c r="E40" s="11">
        <f t="shared" si="0"/>
        <v>1.8800000000000008</v>
      </c>
      <c r="F40" s="12">
        <f t="shared" si="1"/>
        <v>0.14618973561430801</v>
      </c>
      <c r="G40" s="44"/>
    </row>
    <row r="41" spans="1:7" x14ac:dyDescent="0.2">
      <c r="A41" s="42"/>
      <c r="B41" s="13" t="s">
        <v>10</v>
      </c>
      <c r="C41" s="14">
        <v>9.91</v>
      </c>
      <c r="D41" s="14">
        <v>8.65</v>
      </c>
      <c r="E41" s="14">
        <f t="shared" si="0"/>
        <v>1.2599999999999998</v>
      </c>
      <c r="F41" s="15">
        <f t="shared" si="1"/>
        <v>0.14566473988439305</v>
      </c>
      <c r="G41" s="45"/>
    </row>
    <row r="42" spans="1:7" x14ac:dyDescent="0.2">
      <c r="A42" s="40" t="s">
        <v>31</v>
      </c>
      <c r="B42" s="7" t="s">
        <v>7</v>
      </c>
      <c r="C42" s="8">
        <v>61.31</v>
      </c>
      <c r="D42" s="8">
        <v>56.05</v>
      </c>
      <c r="E42" s="8">
        <f t="shared" si="0"/>
        <v>5.2600000000000051</v>
      </c>
      <c r="F42" s="9">
        <f t="shared" si="1"/>
        <v>9.3844781445138359E-2</v>
      </c>
      <c r="G42" s="46" t="s">
        <v>32</v>
      </c>
    </row>
    <row r="43" spans="1:7" x14ac:dyDescent="0.2">
      <c r="A43" s="41"/>
      <c r="B43" s="10" t="s">
        <v>9</v>
      </c>
      <c r="C43" s="11">
        <v>31.39</v>
      </c>
      <c r="D43" s="11">
        <v>28.69</v>
      </c>
      <c r="E43" s="11">
        <f t="shared" si="0"/>
        <v>2.6999999999999993</v>
      </c>
      <c r="F43" s="12">
        <f t="shared" si="1"/>
        <v>9.4109445799930261E-2</v>
      </c>
      <c r="G43" s="44"/>
    </row>
    <row r="44" spans="1:7" x14ac:dyDescent="0.2">
      <c r="A44" s="42"/>
      <c r="B44" s="13" t="s">
        <v>10</v>
      </c>
      <c r="C44" s="14">
        <v>21.24</v>
      </c>
      <c r="D44" s="14">
        <v>19.420000000000002</v>
      </c>
      <c r="E44" s="14">
        <f t="shared" si="0"/>
        <v>1.8199999999999967</v>
      </c>
      <c r="F44" s="15">
        <f t="shared" si="1"/>
        <v>9.3717816683830932E-2</v>
      </c>
      <c r="G44" s="45"/>
    </row>
    <row r="45" spans="1:7" x14ac:dyDescent="0.2">
      <c r="A45" s="40" t="s">
        <v>33</v>
      </c>
      <c r="B45" s="7" t="s">
        <v>7</v>
      </c>
      <c r="C45" s="8">
        <v>34.410000000000004</v>
      </c>
      <c r="D45" s="8">
        <v>29.9</v>
      </c>
      <c r="E45" s="8">
        <f t="shared" si="0"/>
        <v>4.5100000000000051</v>
      </c>
      <c r="F45" s="9">
        <f t="shared" si="1"/>
        <v>0.15083612040133798</v>
      </c>
      <c r="G45" s="43" t="s">
        <v>34</v>
      </c>
    </row>
    <row r="46" spans="1:7" x14ac:dyDescent="0.2">
      <c r="A46" s="41"/>
      <c r="B46" s="10" t="s">
        <v>9</v>
      </c>
      <c r="C46" s="11">
        <v>17.21</v>
      </c>
      <c r="D46" s="11">
        <v>14.95</v>
      </c>
      <c r="E46" s="11">
        <f t="shared" si="0"/>
        <v>2.2600000000000016</v>
      </c>
      <c r="F46" s="12">
        <f t="shared" si="1"/>
        <v>0.15117056856187303</v>
      </c>
      <c r="G46" s="44"/>
    </row>
    <row r="47" spans="1:7" x14ac:dyDescent="0.2">
      <c r="A47" s="42"/>
      <c r="B47" s="13" t="s">
        <v>10</v>
      </c>
      <c r="C47" s="14">
        <v>11.47</v>
      </c>
      <c r="D47" s="14">
        <v>9.9700000000000006</v>
      </c>
      <c r="E47" s="14">
        <f t="shared" si="0"/>
        <v>1.5</v>
      </c>
      <c r="F47" s="15">
        <f t="shared" si="1"/>
        <v>0.15045135406218654</v>
      </c>
      <c r="G47" s="45"/>
    </row>
    <row r="48" spans="1:7" x14ac:dyDescent="0.2">
      <c r="A48" s="16" t="s">
        <v>35</v>
      </c>
      <c r="B48" s="17"/>
      <c r="C48" s="18">
        <v>33.83</v>
      </c>
      <c r="D48" s="18">
        <v>29.11</v>
      </c>
      <c r="E48" s="18">
        <f t="shared" si="0"/>
        <v>4.7199999999999989</v>
      </c>
      <c r="F48" s="19">
        <f t="shared" si="1"/>
        <v>0.16214359326691855</v>
      </c>
      <c r="G48" s="20" t="s">
        <v>36</v>
      </c>
    </row>
    <row r="49" spans="1:7" x14ac:dyDescent="0.2">
      <c r="F49" s="21"/>
      <c r="G49" s="22"/>
    </row>
    <row r="50" spans="1:7" x14ac:dyDescent="0.2">
      <c r="A50" s="52" t="s">
        <v>37</v>
      </c>
      <c r="B50" s="52"/>
      <c r="F50" s="21"/>
      <c r="G50" s="22"/>
    </row>
    <row r="51" spans="1:7" x14ac:dyDescent="0.2">
      <c r="A51" s="49" t="s">
        <v>38</v>
      </c>
      <c r="B51" s="23" t="s">
        <v>39</v>
      </c>
      <c r="C51" s="8">
        <v>6635.65</v>
      </c>
      <c r="D51" s="8">
        <v>5859.19</v>
      </c>
      <c r="E51" s="8">
        <f t="shared" ref="E51:E103" si="2">+C51-D51</f>
        <v>776.46</v>
      </c>
      <c r="F51" s="9">
        <f t="shared" ref="F51:F103" si="3">+E51/D51</f>
        <v>0.13252002409889424</v>
      </c>
      <c r="G51" s="46" t="s">
        <v>40</v>
      </c>
    </row>
    <row r="52" spans="1:7" x14ac:dyDescent="0.2">
      <c r="A52" s="50"/>
      <c r="B52" s="24" t="s">
        <v>41</v>
      </c>
      <c r="C52" s="11">
        <v>8578.9500000000007</v>
      </c>
      <c r="D52" s="11">
        <v>7582</v>
      </c>
      <c r="E52" s="11">
        <f t="shared" si="2"/>
        <v>996.95000000000073</v>
      </c>
      <c r="F52" s="12">
        <f t="shared" si="3"/>
        <v>0.13148905302031136</v>
      </c>
      <c r="G52" s="58"/>
    </row>
    <row r="53" spans="1:7" x14ac:dyDescent="0.2">
      <c r="A53" s="50"/>
      <c r="B53" s="24" t="s">
        <v>42</v>
      </c>
      <c r="C53" s="11">
        <v>10071.950000000001</v>
      </c>
      <c r="D53" s="11">
        <v>8895.81</v>
      </c>
      <c r="E53" s="11">
        <f t="shared" si="2"/>
        <v>1176.1400000000012</v>
      </c>
      <c r="F53" s="12">
        <f t="shared" si="3"/>
        <v>0.13221280580408096</v>
      </c>
      <c r="G53" s="58"/>
    </row>
    <row r="54" spans="1:7" x14ac:dyDescent="0.2">
      <c r="A54" s="50"/>
      <c r="B54" s="24" t="s">
        <v>43</v>
      </c>
      <c r="C54" s="11">
        <v>12633.83</v>
      </c>
      <c r="D54" s="11">
        <v>11104.220000000001</v>
      </c>
      <c r="E54" s="11">
        <f t="shared" si="2"/>
        <v>1529.6099999999988</v>
      </c>
      <c r="F54" s="12">
        <f t="shared" si="3"/>
        <v>0.13775033275637538</v>
      </c>
      <c r="G54" s="58"/>
    </row>
    <row r="55" spans="1:7" x14ac:dyDescent="0.2">
      <c r="A55" s="51"/>
      <c r="B55" s="25" t="s">
        <v>44</v>
      </c>
      <c r="C55" s="14">
        <v>14147.58</v>
      </c>
      <c r="D55" s="14">
        <v>12435.079999999998</v>
      </c>
      <c r="E55" s="14">
        <f t="shared" si="2"/>
        <v>1712.5000000000018</v>
      </c>
      <c r="F55" s="15">
        <f t="shared" si="3"/>
        <v>0.13771523785934647</v>
      </c>
      <c r="G55" s="58"/>
    </row>
    <row r="56" spans="1:7" x14ac:dyDescent="0.2">
      <c r="A56" s="49" t="s">
        <v>45</v>
      </c>
      <c r="B56" s="23" t="s">
        <v>39</v>
      </c>
      <c r="C56" s="8">
        <v>7010.9</v>
      </c>
      <c r="D56" s="8">
        <v>6189.13</v>
      </c>
      <c r="E56" s="8">
        <f t="shared" si="2"/>
        <v>821.76999999999953</v>
      </c>
      <c r="F56" s="9">
        <f t="shared" si="3"/>
        <v>0.13277633528460372</v>
      </c>
      <c r="G56" s="58"/>
    </row>
    <row r="57" spans="1:7" x14ac:dyDescent="0.2">
      <c r="A57" s="50"/>
      <c r="B57" s="24" t="s">
        <v>41</v>
      </c>
      <c r="C57" s="11">
        <v>8968.2900000000009</v>
      </c>
      <c r="D57" s="11">
        <v>7924.33</v>
      </c>
      <c r="E57" s="11">
        <f t="shared" si="2"/>
        <v>1043.9600000000009</v>
      </c>
      <c r="F57" s="12">
        <f t="shared" si="3"/>
        <v>0.13174110618815735</v>
      </c>
      <c r="G57" s="58"/>
    </row>
    <row r="58" spans="1:7" x14ac:dyDescent="0.2">
      <c r="A58" s="50"/>
      <c r="B58" s="24" t="s">
        <v>42</v>
      </c>
      <c r="C58" s="11">
        <v>10558.470000000001</v>
      </c>
      <c r="D58" s="11">
        <v>9323.59</v>
      </c>
      <c r="E58" s="11">
        <f t="shared" si="2"/>
        <v>1234.880000000001</v>
      </c>
      <c r="F58" s="12">
        <f t="shared" si="3"/>
        <v>0.13244683646535305</v>
      </c>
      <c r="G58" s="58"/>
    </row>
    <row r="59" spans="1:7" x14ac:dyDescent="0.2">
      <c r="A59" s="50"/>
      <c r="B59" s="24" t="s">
        <v>43</v>
      </c>
      <c r="C59" s="11">
        <v>13254.58</v>
      </c>
      <c r="D59" s="11">
        <v>11650.009999999998</v>
      </c>
      <c r="E59" s="11">
        <f t="shared" si="2"/>
        <v>1604.5700000000015</v>
      </c>
      <c r="F59" s="12">
        <f t="shared" si="3"/>
        <v>0.13773121224788662</v>
      </c>
      <c r="G59" s="58"/>
    </row>
    <row r="60" spans="1:7" x14ac:dyDescent="0.2">
      <c r="A60" s="51"/>
      <c r="B60" s="25" t="s">
        <v>44</v>
      </c>
      <c r="C60" s="14">
        <v>14874.16</v>
      </c>
      <c r="D60" s="14">
        <v>13073.880000000001</v>
      </c>
      <c r="E60" s="14">
        <f t="shared" si="2"/>
        <v>1800.2799999999988</v>
      </c>
      <c r="F60" s="15">
        <f t="shared" si="3"/>
        <v>0.13770051430791766</v>
      </c>
      <c r="G60" s="59"/>
    </row>
    <row r="61" spans="1:7" x14ac:dyDescent="0.2">
      <c r="A61" s="49" t="s">
        <v>46</v>
      </c>
      <c r="B61" s="23" t="s">
        <v>39</v>
      </c>
      <c r="C61" s="8">
        <v>5247.26</v>
      </c>
      <c r="D61" s="8">
        <v>4641.21</v>
      </c>
      <c r="E61" s="8">
        <f t="shared" si="2"/>
        <v>606.05000000000018</v>
      </c>
      <c r="F61" s="9">
        <f t="shared" si="3"/>
        <v>0.1305801719810136</v>
      </c>
      <c r="G61" s="43" t="s">
        <v>47</v>
      </c>
    </row>
    <row r="62" spans="1:7" x14ac:dyDescent="0.2">
      <c r="A62" s="60"/>
      <c r="B62" s="24" t="s">
        <v>41</v>
      </c>
      <c r="C62" s="11">
        <v>7729</v>
      </c>
      <c r="D62" s="11">
        <v>6834.19</v>
      </c>
      <c r="E62" s="11">
        <f t="shared" si="2"/>
        <v>894.8100000000004</v>
      </c>
      <c r="F62" s="12">
        <f t="shared" si="3"/>
        <v>0.13093139055250153</v>
      </c>
      <c r="G62" s="44"/>
    </row>
    <row r="63" spans="1:7" x14ac:dyDescent="0.2">
      <c r="A63" s="60"/>
      <c r="B63" s="24" t="s">
        <v>42</v>
      </c>
      <c r="C63" s="11">
        <v>9347.19</v>
      </c>
      <c r="D63" s="11">
        <v>8258.06</v>
      </c>
      <c r="E63" s="11">
        <f t="shared" si="2"/>
        <v>1089.130000000001</v>
      </c>
      <c r="F63" s="12">
        <f t="shared" si="3"/>
        <v>0.13188690806315298</v>
      </c>
      <c r="G63" s="44"/>
    </row>
    <row r="64" spans="1:7" x14ac:dyDescent="0.2">
      <c r="A64" s="60"/>
      <c r="B64" s="24" t="s">
        <v>43</v>
      </c>
      <c r="C64" s="11">
        <v>11921.33</v>
      </c>
      <c r="D64" s="11">
        <v>10489.599999999999</v>
      </c>
      <c r="E64" s="11">
        <f t="shared" si="2"/>
        <v>1431.7300000000014</v>
      </c>
      <c r="F64" s="12">
        <f t="shared" si="3"/>
        <v>0.13649042861500929</v>
      </c>
      <c r="G64" s="44"/>
    </row>
    <row r="65" spans="1:7" x14ac:dyDescent="0.2">
      <c r="A65" s="60"/>
      <c r="B65" s="24" t="s">
        <v>44</v>
      </c>
      <c r="C65" s="14">
        <v>13571.26</v>
      </c>
      <c r="D65" s="14">
        <v>11940.21</v>
      </c>
      <c r="E65" s="14">
        <f t="shared" si="2"/>
        <v>1631.0500000000011</v>
      </c>
      <c r="F65" s="15">
        <f t="shared" si="3"/>
        <v>0.13660145005824867</v>
      </c>
      <c r="G65" s="44"/>
    </row>
    <row r="66" spans="1:7" x14ac:dyDescent="0.2">
      <c r="A66" s="49" t="s">
        <v>48</v>
      </c>
      <c r="B66" s="23" t="s">
        <v>39</v>
      </c>
      <c r="C66" s="8">
        <v>5525.2000000000007</v>
      </c>
      <c r="D66" s="8">
        <v>4885.54</v>
      </c>
      <c r="E66" s="8">
        <f t="shared" si="2"/>
        <v>639.66000000000076</v>
      </c>
      <c r="F66" s="9">
        <f t="shared" si="3"/>
        <v>0.13092923197845086</v>
      </c>
      <c r="G66" s="44"/>
    </row>
    <row r="67" spans="1:7" x14ac:dyDescent="0.2">
      <c r="A67" s="60"/>
      <c r="B67" s="24" t="s">
        <v>41</v>
      </c>
      <c r="C67" s="11">
        <v>8090.34</v>
      </c>
      <c r="D67" s="11">
        <v>7151.87</v>
      </c>
      <c r="E67" s="11">
        <f t="shared" si="2"/>
        <v>938.47000000000025</v>
      </c>
      <c r="F67" s="12">
        <f t="shared" si="3"/>
        <v>0.13122022631843144</v>
      </c>
      <c r="G67" s="44"/>
    </row>
    <row r="68" spans="1:7" x14ac:dyDescent="0.2">
      <c r="A68" s="60"/>
      <c r="B68" s="24" t="s">
        <v>42</v>
      </c>
      <c r="C68" s="11">
        <v>9805.93</v>
      </c>
      <c r="D68" s="11">
        <v>8661.3499999999985</v>
      </c>
      <c r="E68" s="11">
        <f t="shared" si="2"/>
        <v>1144.5800000000017</v>
      </c>
      <c r="F68" s="12">
        <f t="shared" si="3"/>
        <v>0.13214799078665587</v>
      </c>
      <c r="G68" s="44"/>
    </row>
    <row r="69" spans="1:7" x14ac:dyDescent="0.2">
      <c r="A69" s="60"/>
      <c r="B69" s="24" t="s">
        <v>43</v>
      </c>
      <c r="C69" s="11">
        <v>12526.69</v>
      </c>
      <c r="D69" s="11">
        <v>11021.82</v>
      </c>
      <c r="E69" s="11">
        <f t="shared" si="2"/>
        <v>1504.8700000000008</v>
      </c>
      <c r="F69" s="12">
        <f t="shared" si="3"/>
        <v>0.13653552680047404</v>
      </c>
      <c r="G69" s="44"/>
    </row>
    <row r="70" spans="1:7" x14ac:dyDescent="0.2">
      <c r="A70" s="60"/>
      <c r="B70" s="24" t="s">
        <v>44</v>
      </c>
      <c r="C70" s="14">
        <v>14282.630000000001</v>
      </c>
      <c r="D70" s="14">
        <v>12565.61</v>
      </c>
      <c r="E70" s="14">
        <f t="shared" si="2"/>
        <v>1717.0200000000004</v>
      </c>
      <c r="F70" s="15">
        <f t="shared" si="3"/>
        <v>0.13664438097314816</v>
      </c>
      <c r="G70" s="45"/>
    </row>
    <row r="71" spans="1:7" x14ac:dyDescent="0.2">
      <c r="A71" s="49" t="s">
        <v>49</v>
      </c>
      <c r="B71" s="23" t="s">
        <v>39</v>
      </c>
      <c r="C71" s="8">
        <v>6230.7000000000007</v>
      </c>
      <c r="D71" s="8">
        <v>5533.7699999999995</v>
      </c>
      <c r="E71" s="8">
        <f t="shared" si="2"/>
        <v>696.9300000000012</v>
      </c>
      <c r="F71" s="9">
        <f t="shared" si="3"/>
        <v>0.12594126608080952</v>
      </c>
      <c r="G71" s="46" t="s">
        <v>50</v>
      </c>
    </row>
    <row r="72" spans="1:7" x14ac:dyDescent="0.2">
      <c r="A72" s="60"/>
      <c r="B72" s="24" t="s">
        <v>41</v>
      </c>
      <c r="C72" s="26">
        <v>6852.58</v>
      </c>
      <c r="D72" s="26">
        <v>6083.04</v>
      </c>
      <c r="E72" s="26">
        <f t="shared" si="2"/>
        <v>769.54</v>
      </c>
      <c r="F72" s="27">
        <f t="shared" si="3"/>
        <v>0.12650582603435123</v>
      </c>
      <c r="G72" s="58"/>
    </row>
    <row r="73" spans="1:7" x14ac:dyDescent="0.2">
      <c r="A73" s="60"/>
      <c r="B73" s="24" t="s">
        <v>42</v>
      </c>
      <c r="C73" s="26">
        <v>8345.6200000000008</v>
      </c>
      <c r="D73" s="26">
        <v>7396.89</v>
      </c>
      <c r="E73" s="26">
        <f t="shared" si="2"/>
        <v>948.73000000000047</v>
      </c>
      <c r="F73" s="27">
        <f t="shared" si="3"/>
        <v>0.12826066089937804</v>
      </c>
      <c r="G73" s="58"/>
    </row>
    <row r="74" spans="1:7" x14ac:dyDescent="0.2">
      <c r="A74" s="60"/>
      <c r="B74" s="24" t="s">
        <v>43</v>
      </c>
      <c r="C74" s="26">
        <v>10121.61</v>
      </c>
      <c r="D74" s="26">
        <v>8959.68</v>
      </c>
      <c r="E74" s="26">
        <f t="shared" si="2"/>
        <v>1161.9300000000003</v>
      </c>
      <c r="F74" s="27">
        <f t="shared" si="3"/>
        <v>0.12968431908282441</v>
      </c>
      <c r="G74" s="58"/>
    </row>
    <row r="75" spans="1:7" x14ac:dyDescent="0.2">
      <c r="A75" s="60"/>
      <c r="B75" s="24" t="s">
        <v>44</v>
      </c>
      <c r="C75" s="26">
        <v>11635.310000000001</v>
      </c>
      <c r="D75" s="26">
        <v>10290.5</v>
      </c>
      <c r="E75" s="26">
        <f t="shared" si="2"/>
        <v>1344.8100000000013</v>
      </c>
      <c r="F75" s="27">
        <f t="shared" si="3"/>
        <v>0.13068461202079601</v>
      </c>
      <c r="G75" s="58"/>
    </row>
    <row r="76" spans="1:7" x14ac:dyDescent="0.2">
      <c r="A76" s="49" t="s">
        <v>51</v>
      </c>
      <c r="B76" s="23" t="s">
        <v>39</v>
      </c>
      <c r="C76" s="8">
        <v>6606.3799999999992</v>
      </c>
      <c r="D76" s="8">
        <v>5864.0999999999995</v>
      </c>
      <c r="E76" s="8">
        <f t="shared" si="2"/>
        <v>742.27999999999975</v>
      </c>
      <c r="F76" s="9">
        <f t="shared" si="3"/>
        <v>0.12658037891577562</v>
      </c>
      <c r="G76" s="58"/>
    </row>
    <row r="77" spans="1:7" x14ac:dyDescent="0.2">
      <c r="A77" s="60"/>
      <c r="B77" s="24" t="s">
        <v>41</v>
      </c>
      <c r="C77" s="26">
        <v>7255.7000000000007</v>
      </c>
      <c r="D77" s="26">
        <v>6437.46</v>
      </c>
      <c r="E77" s="26">
        <f t="shared" si="2"/>
        <v>818.24000000000069</v>
      </c>
      <c r="F77" s="27">
        <f t="shared" si="3"/>
        <v>0.12710603250350305</v>
      </c>
      <c r="G77" s="58"/>
    </row>
    <row r="78" spans="1:7" x14ac:dyDescent="0.2">
      <c r="A78" s="60"/>
      <c r="B78" s="24" t="s">
        <v>42</v>
      </c>
      <c r="C78" s="26">
        <v>8832.58</v>
      </c>
      <c r="D78" s="26">
        <v>7824.97</v>
      </c>
      <c r="E78" s="26">
        <f t="shared" si="2"/>
        <v>1007.6099999999997</v>
      </c>
      <c r="F78" s="27">
        <f t="shared" si="3"/>
        <v>0.12876854479953273</v>
      </c>
      <c r="G78" s="58"/>
    </row>
    <row r="79" spans="1:7" x14ac:dyDescent="0.2">
      <c r="A79" s="60"/>
      <c r="B79" s="24" t="s">
        <v>43</v>
      </c>
      <c r="C79" s="26">
        <v>10757.32</v>
      </c>
      <c r="D79" s="26">
        <v>9518.5999999999985</v>
      </c>
      <c r="E79" s="26">
        <f t="shared" si="2"/>
        <v>1238.7200000000012</v>
      </c>
      <c r="F79" s="27">
        <f t="shared" si="3"/>
        <v>0.1301367848212974</v>
      </c>
      <c r="G79" s="58"/>
    </row>
    <row r="80" spans="1:7" x14ac:dyDescent="0.2">
      <c r="A80" s="60"/>
      <c r="B80" s="24" t="s">
        <v>44</v>
      </c>
      <c r="C80" s="26">
        <v>12361.94</v>
      </c>
      <c r="D80" s="26">
        <v>10929.29</v>
      </c>
      <c r="E80" s="26">
        <f t="shared" si="2"/>
        <v>1432.6499999999996</v>
      </c>
      <c r="F80" s="27">
        <f t="shared" si="3"/>
        <v>0.13108353790593896</v>
      </c>
      <c r="G80" s="59"/>
    </row>
    <row r="81" spans="1:7" x14ac:dyDescent="0.2">
      <c r="A81" s="49" t="s">
        <v>52</v>
      </c>
      <c r="B81" s="23" t="s">
        <v>39</v>
      </c>
      <c r="C81" s="8">
        <v>4956.2299999999996</v>
      </c>
      <c r="D81" s="8">
        <v>4407.54</v>
      </c>
      <c r="E81" s="8">
        <f t="shared" si="2"/>
        <v>548.6899999999996</v>
      </c>
      <c r="F81" s="9">
        <f t="shared" si="3"/>
        <v>0.12448894394605599</v>
      </c>
      <c r="G81" s="43" t="s">
        <v>53</v>
      </c>
    </row>
    <row r="82" spans="1:7" x14ac:dyDescent="0.2">
      <c r="A82" s="60"/>
      <c r="B82" s="24" t="s">
        <v>41</v>
      </c>
      <c r="C82" s="26">
        <v>6482.02</v>
      </c>
      <c r="D82" s="26">
        <v>5751.48</v>
      </c>
      <c r="E82" s="26">
        <f t="shared" si="2"/>
        <v>730.54000000000087</v>
      </c>
      <c r="F82" s="27">
        <f t="shared" si="3"/>
        <v>0.12701774152044359</v>
      </c>
      <c r="G82" s="44"/>
    </row>
    <row r="83" spans="1:7" x14ac:dyDescent="0.2">
      <c r="A83" s="60"/>
      <c r="B83" s="24" t="s">
        <v>42</v>
      </c>
      <c r="C83" s="26">
        <v>8100.17</v>
      </c>
      <c r="D83" s="26">
        <v>7175.3099999999995</v>
      </c>
      <c r="E83" s="26">
        <f t="shared" si="2"/>
        <v>924.86000000000058</v>
      </c>
      <c r="F83" s="27">
        <f t="shared" si="3"/>
        <v>0.12889477945900604</v>
      </c>
      <c r="G83" s="44"/>
    </row>
    <row r="84" spans="1:7" x14ac:dyDescent="0.2">
      <c r="A84" s="60"/>
      <c r="B84" s="24" t="s">
        <v>43</v>
      </c>
      <c r="C84" s="26">
        <v>10103.48</v>
      </c>
      <c r="D84" s="26">
        <v>8937.99</v>
      </c>
      <c r="E84" s="26">
        <f t="shared" si="2"/>
        <v>1165.4899999999998</v>
      </c>
      <c r="F84" s="27">
        <f t="shared" si="3"/>
        <v>0.13039732646825514</v>
      </c>
      <c r="G84" s="44"/>
    </row>
    <row r="85" spans="1:7" x14ac:dyDescent="0.2">
      <c r="A85" s="60"/>
      <c r="B85" s="24" t="s">
        <v>44</v>
      </c>
      <c r="C85" s="26">
        <v>11753.41</v>
      </c>
      <c r="D85" s="26">
        <v>10388.59</v>
      </c>
      <c r="E85" s="26">
        <f t="shared" si="2"/>
        <v>1364.8199999999997</v>
      </c>
      <c r="F85" s="27">
        <f t="shared" si="3"/>
        <v>0.13137682784670487</v>
      </c>
      <c r="G85" s="44"/>
    </row>
    <row r="86" spans="1:7" x14ac:dyDescent="0.2">
      <c r="A86" s="49" t="s">
        <v>54</v>
      </c>
      <c r="B86" s="23" t="s">
        <v>39</v>
      </c>
      <c r="C86" s="8">
        <v>5234.43</v>
      </c>
      <c r="D86" s="8">
        <v>4652.13</v>
      </c>
      <c r="E86" s="8">
        <f t="shared" si="2"/>
        <v>582.30000000000018</v>
      </c>
      <c r="F86" s="9">
        <f t="shared" si="3"/>
        <v>0.12516847121641059</v>
      </c>
      <c r="G86" s="44"/>
    </row>
    <row r="87" spans="1:7" x14ac:dyDescent="0.2">
      <c r="A87" s="60"/>
      <c r="B87" s="24" t="s">
        <v>41</v>
      </c>
      <c r="C87" s="26">
        <v>6829.8799999999992</v>
      </c>
      <c r="D87" s="26">
        <v>6057.29</v>
      </c>
      <c r="E87" s="26">
        <f t="shared" si="2"/>
        <v>772.58999999999924</v>
      </c>
      <c r="F87" s="27">
        <f t="shared" si="3"/>
        <v>0.12754713741623716</v>
      </c>
      <c r="G87" s="44"/>
    </row>
    <row r="88" spans="1:7" x14ac:dyDescent="0.2">
      <c r="A88" s="60"/>
      <c r="B88" s="24" t="s">
        <v>42</v>
      </c>
      <c r="C88" s="26">
        <v>8545.16</v>
      </c>
      <c r="D88" s="26">
        <v>7566.5599999999995</v>
      </c>
      <c r="E88" s="26">
        <f t="shared" si="2"/>
        <v>978.60000000000036</v>
      </c>
      <c r="F88" s="27">
        <f t="shared" si="3"/>
        <v>0.12933221966124639</v>
      </c>
      <c r="G88" s="44"/>
    </row>
    <row r="89" spans="1:7" x14ac:dyDescent="0.2">
      <c r="A89" s="60"/>
      <c r="B89" s="24" t="s">
        <v>43</v>
      </c>
      <c r="C89" s="26">
        <v>10693.83</v>
      </c>
      <c r="D89" s="26">
        <v>9457.0299999999988</v>
      </c>
      <c r="E89" s="26">
        <f t="shared" si="2"/>
        <v>1236.8000000000011</v>
      </c>
      <c r="F89" s="27">
        <f t="shared" si="3"/>
        <v>0.13078101687316221</v>
      </c>
      <c r="G89" s="44"/>
    </row>
    <row r="90" spans="1:7" x14ac:dyDescent="0.2">
      <c r="A90" s="60"/>
      <c r="B90" s="24" t="s">
        <v>44</v>
      </c>
      <c r="C90" s="26">
        <v>12449.82</v>
      </c>
      <c r="D90" s="26">
        <v>11000.869999999999</v>
      </c>
      <c r="E90" s="26">
        <f t="shared" si="2"/>
        <v>1448.9500000000007</v>
      </c>
      <c r="F90" s="27">
        <f t="shared" si="3"/>
        <v>0.13171231002638889</v>
      </c>
      <c r="G90" s="45"/>
    </row>
    <row r="91" spans="1:7" x14ac:dyDescent="0.2">
      <c r="A91" s="16" t="s">
        <v>55</v>
      </c>
      <c r="B91" s="17"/>
      <c r="C91" s="18"/>
      <c r="D91" s="18" t="s">
        <v>56</v>
      </c>
      <c r="E91" s="18"/>
      <c r="F91" s="19"/>
      <c r="G91" s="20" t="s">
        <v>57</v>
      </c>
    </row>
    <row r="92" spans="1:7" x14ac:dyDescent="0.2">
      <c r="A92" s="16" t="s">
        <v>58</v>
      </c>
      <c r="B92" s="17"/>
      <c r="C92" s="18"/>
      <c r="D92" s="18" t="s">
        <v>56</v>
      </c>
      <c r="E92" s="18"/>
      <c r="F92" s="19"/>
      <c r="G92" s="43" t="s">
        <v>59</v>
      </c>
    </row>
    <row r="93" spans="1:7" x14ac:dyDescent="0.2">
      <c r="A93" s="16" t="s">
        <v>60</v>
      </c>
      <c r="B93" s="17"/>
      <c r="C93" s="18"/>
      <c r="D93" s="18" t="s">
        <v>56</v>
      </c>
      <c r="E93" s="18"/>
      <c r="F93" s="19"/>
      <c r="G93" s="45"/>
    </row>
    <row r="94" spans="1:7" x14ac:dyDescent="0.2">
      <c r="A94" s="16" t="s">
        <v>61</v>
      </c>
      <c r="B94" s="17"/>
      <c r="C94" s="18"/>
      <c r="D94" s="18" t="s">
        <v>56</v>
      </c>
      <c r="E94" s="18"/>
      <c r="F94" s="19"/>
      <c r="G94" s="43" t="s">
        <v>62</v>
      </c>
    </row>
    <row r="95" spans="1:7" x14ac:dyDescent="0.2">
      <c r="A95" s="16" t="s">
        <v>63</v>
      </c>
      <c r="B95" s="17"/>
      <c r="C95" s="18"/>
      <c r="D95" s="18" t="s">
        <v>56</v>
      </c>
      <c r="E95" s="18"/>
      <c r="F95" s="19"/>
      <c r="G95" s="45"/>
    </row>
    <row r="96" spans="1:7" x14ac:dyDescent="0.2">
      <c r="A96" s="16" t="s">
        <v>64</v>
      </c>
      <c r="B96" s="17"/>
      <c r="C96" s="18"/>
      <c r="D96" s="18" t="s">
        <v>56</v>
      </c>
      <c r="E96" s="18"/>
      <c r="F96" s="19"/>
      <c r="G96" s="20" t="s">
        <v>22</v>
      </c>
    </row>
    <row r="97" spans="1:7" x14ac:dyDescent="0.2">
      <c r="A97" s="61" t="s">
        <v>65</v>
      </c>
      <c r="B97" s="23" t="s">
        <v>66</v>
      </c>
      <c r="C97" s="8">
        <v>4082.95</v>
      </c>
      <c r="D97" s="8">
        <v>3598.81</v>
      </c>
      <c r="E97" s="8">
        <f t="shared" si="2"/>
        <v>484.13999999999987</v>
      </c>
      <c r="F97" s="9">
        <f t="shared" si="3"/>
        <v>0.13452780224574232</v>
      </c>
      <c r="G97" s="43" t="s">
        <v>67</v>
      </c>
    </row>
    <row r="98" spans="1:7" x14ac:dyDescent="0.2">
      <c r="A98" s="62"/>
      <c r="B98" s="24" t="s">
        <v>39</v>
      </c>
      <c r="C98" s="11">
        <v>5151.46</v>
      </c>
      <c r="D98" s="11">
        <v>4618.92</v>
      </c>
      <c r="E98" s="11">
        <f t="shared" si="2"/>
        <v>532.54</v>
      </c>
      <c r="F98" s="12">
        <f t="shared" si="3"/>
        <v>0.11529535042823863</v>
      </c>
      <c r="G98" s="44"/>
    </row>
    <row r="99" spans="1:7" x14ac:dyDescent="0.2">
      <c r="A99" s="62"/>
      <c r="B99" s="24" t="s">
        <v>41</v>
      </c>
      <c r="C99" s="11">
        <v>6117.98</v>
      </c>
      <c r="D99" s="11">
        <v>5548.1</v>
      </c>
      <c r="E99" s="11">
        <f t="shared" si="2"/>
        <v>569.8799999999992</v>
      </c>
      <c r="F99" s="12">
        <f t="shared" si="3"/>
        <v>0.10271624520105967</v>
      </c>
      <c r="G99" s="44"/>
    </row>
    <row r="100" spans="1:7" x14ac:dyDescent="0.2">
      <c r="A100" s="63"/>
      <c r="B100" s="28" t="s">
        <v>42</v>
      </c>
      <c r="C100" s="29">
        <v>7339.24</v>
      </c>
      <c r="D100" s="29">
        <v>6528.9</v>
      </c>
      <c r="E100" s="29">
        <f t="shared" si="2"/>
        <v>810.34000000000015</v>
      </c>
      <c r="F100" s="30">
        <f t="shared" si="3"/>
        <v>0.12411585412550356</v>
      </c>
      <c r="G100" s="44"/>
    </row>
    <row r="101" spans="1:7" x14ac:dyDescent="0.2">
      <c r="A101" s="63"/>
      <c r="B101" s="28" t="s">
        <v>43</v>
      </c>
      <c r="C101" s="29">
        <v>8621.2099999999991</v>
      </c>
      <c r="D101" s="29">
        <v>7766.33</v>
      </c>
      <c r="E101" s="29">
        <f t="shared" si="2"/>
        <v>854.8799999999992</v>
      </c>
      <c r="F101" s="30">
        <f t="shared" si="3"/>
        <v>0.11007515776434934</v>
      </c>
      <c r="G101" s="44"/>
    </row>
    <row r="102" spans="1:7" x14ac:dyDescent="0.2">
      <c r="A102" s="64"/>
      <c r="B102" s="25" t="s">
        <v>44</v>
      </c>
      <c r="C102" s="14">
        <v>11058.78</v>
      </c>
      <c r="D102" s="14">
        <v>9800.6</v>
      </c>
      <c r="E102" s="14">
        <f t="shared" si="2"/>
        <v>1258.1800000000003</v>
      </c>
      <c r="F102" s="15">
        <f t="shared" si="3"/>
        <v>0.12837785441707653</v>
      </c>
      <c r="G102" s="45"/>
    </row>
    <row r="103" spans="1:7" x14ac:dyDescent="0.2">
      <c r="A103" s="16" t="s">
        <v>68</v>
      </c>
      <c r="B103" s="17"/>
      <c r="C103" s="18">
        <v>33.51</v>
      </c>
      <c r="D103" s="18">
        <v>28.85</v>
      </c>
      <c r="E103" s="18">
        <f t="shared" si="2"/>
        <v>4.6599999999999966</v>
      </c>
      <c r="F103" s="19">
        <f t="shared" si="3"/>
        <v>0.16152512998266885</v>
      </c>
      <c r="G103" s="20" t="s">
        <v>69</v>
      </c>
    </row>
    <row r="104" spans="1:7" x14ac:dyDescent="0.2">
      <c r="A104" s="31"/>
      <c r="B104" s="32"/>
      <c r="C104" s="33"/>
      <c r="D104" s="33"/>
      <c r="E104" s="33"/>
      <c r="F104" s="21"/>
      <c r="G104" s="22"/>
    </row>
    <row r="105" spans="1:7" x14ac:dyDescent="0.2">
      <c r="A105" s="52" t="s">
        <v>70</v>
      </c>
      <c r="B105" s="52"/>
      <c r="F105" s="21"/>
      <c r="G105" s="22"/>
    </row>
    <row r="106" spans="1:7" x14ac:dyDescent="0.2">
      <c r="A106" s="49" t="s">
        <v>71</v>
      </c>
      <c r="B106" s="7" t="s">
        <v>72</v>
      </c>
      <c r="C106" s="8">
        <v>6.58</v>
      </c>
      <c r="D106" s="8">
        <v>6</v>
      </c>
      <c r="E106" s="8">
        <f t="shared" ref="E106:E166" si="4">+C106-D106</f>
        <v>0.58000000000000007</v>
      </c>
      <c r="F106" s="9">
        <f t="shared" ref="F106:F166" si="5">+E106/D106</f>
        <v>9.6666666666666679E-2</v>
      </c>
      <c r="G106" s="46" t="s">
        <v>73</v>
      </c>
    </row>
    <row r="107" spans="1:7" x14ac:dyDescent="0.2">
      <c r="A107" s="50"/>
      <c r="B107" s="10" t="s">
        <v>74</v>
      </c>
      <c r="C107" s="11">
        <v>7.14</v>
      </c>
      <c r="D107" s="11">
        <v>6.4899999999999993</v>
      </c>
      <c r="E107" s="11">
        <f t="shared" si="4"/>
        <v>0.65000000000000036</v>
      </c>
      <c r="F107" s="12">
        <f t="shared" si="5"/>
        <v>0.10015408320493073</v>
      </c>
      <c r="G107" s="58"/>
    </row>
    <row r="108" spans="1:7" x14ac:dyDescent="0.2">
      <c r="A108" s="50"/>
      <c r="B108" s="10" t="s">
        <v>75</v>
      </c>
      <c r="C108" s="11">
        <v>7.83</v>
      </c>
      <c r="D108" s="11">
        <v>7.09</v>
      </c>
      <c r="E108" s="11">
        <f t="shared" si="4"/>
        <v>0.74000000000000021</v>
      </c>
      <c r="F108" s="12">
        <f t="shared" si="5"/>
        <v>0.10437235543018339</v>
      </c>
      <c r="G108" s="58"/>
    </row>
    <row r="109" spans="1:7" x14ac:dyDescent="0.2">
      <c r="A109" s="50"/>
      <c r="B109" s="34" t="s">
        <v>76</v>
      </c>
      <c r="C109" s="11">
        <v>8.7000000000000011</v>
      </c>
      <c r="D109" s="11">
        <v>7.8900000000000006</v>
      </c>
      <c r="E109" s="11">
        <f t="shared" si="4"/>
        <v>0.8100000000000005</v>
      </c>
      <c r="F109" s="12">
        <f t="shared" si="5"/>
        <v>0.10266159695817496</v>
      </c>
      <c r="G109" s="58"/>
    </row>
    <row r="110" spans="1:7" x14ac:dyDescent="0.2">
      <c r="A110" s="50"/>
      <c r="B110" s="10" t="s">
        <v>77</v>
      </c>
      <c r="C110" s="11">
        <v>9.89</v>
      </c>
      <c r="D110" s="11">
        <v>8.94</v>
      </c>
      <c r="E110" s="11">
        <f t="shared" si="4"/>
        <v>0.95000000000000107</v>
      </c>
      <c r="F110" s="12">
        <f t="shared" si="5"/>
        <v>0.1062639821029084</v>
      </c>
      <c r="G110" s="58"/>
    </row>
    <row r="111" spans="1:7" x14ac:dyDescent="0.2">
      <c r="A111" s="50"/>
      <c r="B111" s="10" t="s">
        <v>78</v>
      </c>
      <c r="C111" s="11">
        <v>11.52</v>
      </c>
      <c r="D111" s="11">
        <v>10.399999999999999</v>
      </c>
      <c r="E111" s="11">
        <f t="shared" si="4"/>
        <v>1.120000000000001</v>
      </c>
      <c r="F111" s="12">
        <f t="shared" si="5"/>
        <v>0.10769230769230781</v>
      </c>
      <c r="G111" s="58"/>
    </row>
    <row r="112" spans="1:7" x14ac:dyDescent="0.2">
      <c r="A112" s="50"/>
      <c r="B112" s="34" t="s">
        <v>79</v>
      </c>
      <c r="C112" s="11">
        <v>14.01</v>
      </c>
      <c r="D112" s="11">
        <v>12.6</v>
      </c>
      <c r="E112" s="11">
        <f t="shared" si="4"/>
        <v>1.4100000000000001</v>
      </c>
      <c r="F112" s="12">
        <f t="shared" si="5"/>
        <v>0.11190476190476192</v>
      </c>
      <c r="G112" s="58"/>
    </row>
    <row r="113" spans="1:7" x14ac:dyDescent="0.2">
      <c r="A113" s="50"/>
      <c r="B113" s="10" t="s">
        <v>10</v>
      </c>
      <c r="C113" s="11">
        <v>18.14</v>
      </c>
      <c r="D113" s="11">
        <v>16.27</v>
      </c>
      <c r="E113" s="11">
        <f t="shared" si="4"/>
        <v>1.870000000000001</v>
      </c>
      <c r="F113" s="12">
        <f t="shared" si="5"/>
        <v>0.1149354640442533</v>
      </c>
      <c r="G113" s="58"/>
    </row>
    <row r="114" spans="1:7" x14ac:dyDescent="0.2">
      <c r="A114" s="51"/>
      <c r="B114" s="13" t="s">
        <v>9</v>
      </c>
      <c r="C114" s="14">
        <v>26.4</v>
      </c>
      <c r="D114" s="14">
        <v>23.63</v>
      </c>
      <c r="E114" s="14">
        <f t="shared" si="4"/>
        <v>2.7699999999999996</v>
      </c>
      <c r="F114" s="15">
        <f t="shared" si="5"/>
        <v>0.11722386796445196</v>
      </c>
      <c r="G114" s="58"/>
    </row>
    <row r="115" spans="1:7" x14ac:dyDescent="0.2">
      <c r="A115" s="49" t="s">
        <v>80</v>
      </c>
      <c r="B115" s="10" t="s">
        <v>79</v>
      </c>
      <c r="C115" s="11">
        <v>15.53</v>
      </c>
      <c r="D115" s="11">
        <v>14.11</v>
      </c>
      <c r="E115" s="11">
        <f t="shared" si="4"/>
        <v>1.42</v>
      </c>
      <c r="F115" s="12">
        <f t="shared" si="5"/>
        <v>0.10063784549964563</v>
      </c>
      <c r="G115" s="58"/>
    </row>
    <row r="116" spans="1:7" x14ac:dyDescent="0.2">
      <c r="A116" s="56"/>
      <c r="B116" s="35" t="s">
        <v>10</v>
      </c>
      <c r="C116" s="29">
        <v>20.28</v>
      </c>
      <c r="D116" s="29">
        <v>18.39</v>
      </c>
      <c r="E116" s="29">
        <f t="shared" si="4"/>
        <v>1.8900000000000006</v>
      </c>
      <c r="F116" s="30">
        <f t="shared" si="5"/>
        <v>0.10277324632952695</v>
      </c>
      <c r="G116" s="58"/>
    </row>
    <row r="117" spans="1:7" x14ac:dyDescent="0.2">
      <c r="A117" s="51"/>
      <c r="B117" s="13" t="s">
        <v>9</v>
      </c>
      <c r="C117" s="14">
        <v>29.609999999999996</v>
      </c>
      <c r="D117" s="14">
        <v>26.78</v>
      </c>
      <c r="E117" s="14">
        <f t="shared" si="4"/>
        <v>2.8299999999999947</v>
      </c>
      <c r="F117" s="15">
        <f t="shared" si="5"/>
        <v>0.10567587752053752</v>
      </c>
      <c r="G117" s="58"/>
    </row>
    <row r="118" spans="1:7" x14ac:dyDescent="0.2">
      <c r="A118" s="49" t="s">
        <v>81</v>
      </c>
      <c r="B118" s="10" t="s">
        <v>79</v>
      </c>
      <c r="C118" s="11">
        <v>14.27</v>
      </c>
      <c r="D118" s="11">
        <v>12.850000000000001</v>
      </c>
      <c r="E118" s="11">
        <f t="shared" si="4"/>
        <v>1.4199999999999982</v>
      </c>
      <c r="F118" s="12">
        <f t="shared" si="5"/>
        <v>0.11050583657587533</v>
      </c>
      <c r="G118" s="58"/>
    </row>
    <row r="119" spans="1:7" x14ac:dyDescent="0.2">
      <c r="A119" s="56"/>
      <c r="B119" s="35" t="s">
        <v>10</v>
      </c>
      <c r="C119" s="29">
        <v>19.020000000000003</v>
      </c>
      <c r="D119" s="29">
        <v>17.13</v>
      </c>
      <c r="E119" s="29">
        <f t="shared" si="4"/>
        <v>1.8900000000000041</v>
      </c>
      <c r="F119" s="30">
        <f t="shared" si="5"/>
        <v>0.11033274956217187</v>
      </c>
      <c r="G119" s="58"/>
    </row>
    <row r="120" spans="1:7" x14ac:dyDescent="0.2">
      <c r="A120" s="51"/>
      <c r="B120" s="13" t="s">
        <v>9</v>
      </c>
      <c r="C120" s="14">
        <v>28.349999999999994</v>
      </c>
      <c r="D120" s="14">
        <v>25.52</v>
      </c>
      <c r="E120" s="14">
        <f t="shared" si="4"/>
        <v>2.8299999999999947</v>
      </c>
      <c r="F120" s="15">
        <f t="shared" si="5"/>
        <v>0.11089341692789949</v>
      </c>
      <c r="G120" s="58"/>
    </row>
    <row r="121" spans="1:7" x14ac:dyDescent="0.2">
      <c r="A121" s="49" t="s">
        <v>82</v>
      </c>
      <c r="B121" s="36" t="s">
        <v>10</v>
      </c>
      <c r="C121" s="8">
        <v>33.99</v>
      </c>
      <c r="D121" s="8">
        <v>30</v>
      </c>
      <c r="E121" s="8">
        <f t="shared" si="4"/>
        <v>3.990000000000002</v>
      </c>
      <c r="F121" s="9">
        <f t="shared" si="5"/>
        <v>0.13300000000000006</v>
      </c>
      <c r="G121" s="58"/>
    </row>
    <row r="122" spans="1:7" x14ac:dyDescent="0.2">
      <c r="A122" s="51"/>
      <c r="B122" s="13" t="s">
        <v>9</v>
      </c>
      <c r="C122" s="14">
        <v>44.15</v>
      </c>
      <c r="D122" s="14">
        <v>38.840000000000003</v>
      </c>
      <c r="E122" s="14">
        <f t="shared" si="4"/>
        <v>5.3099999999999952</v>
      </c>
      <c r="F122" s="15">
        <f t="shared" si="5"/>
        <v>0.13671472708547874</v>
      </c>
      <c r="G122" s="58"/>
    </row>
    <row r="123" spans="1:7" x14ac:dyDescent="0.2">
      <c r="A123" s="49" t="s">
        <v>83</v>
      </c>
      <c r="B123" s="36" t="s">
        <v>10</v>
      </c>
      <c r="C123" s="8">
        <v>36.69</v>
      </c>
      <c r="D123" s="8">
        <v>31.39</v>
      </c>
      <c r="E123" s="8">
        <f t="shared" si="4"/>
        <v>5.2999999999999972</v>
      </c>
      <c r="F123" s="9">
        <f t="shared" si="5"/>
        <v>0.16884358075820316</v>
      </c>
      <c r="G123" s="58"/>
    </row>
    <row r="124" spans="1:7" x14ac:dyDescent="0.2">
      <c r="A124" s="51"/>
      <c r="B124" s="13" t="s">
        <v>9</v>
      </c>
      <c r="C124" s="14">
        <v>47.59</v>
      </c>
      <c r="D124" s="14">
        <v>40.64</v>
      </c>
      <c r="E124" s="14">
        <f t="shared" si="4"/>
        <v>6.9500000000000028</v>
      </c>
      <c r="F124" s="15">
        <f t="shared" si="5"/>
        <v>0.17101377952755911</v>
      </c>
      <c r="G124" s="58"/>
    </row>
    <row r="125" spans="1:7" x14ac:dyDescent="0.2">
      <c r="A125" s="49" t="s">
        <v>84</v>
      </c>
      <c r="B125" s="36" t="s">
        <v>10</v>
      </c>
      <c r="C125" s="11">
        <v>36.14</v>
      </c>
      <c r="D125" s="11">
        <v>32.11</v>
      </c>
      <c r="E125" s="11">
        <f t="shared" si="4"/>
        <v>4.0300000000000011</v>
      </c>
      <c r="F125" s="12">
        <f t="shared" si="5"/>
        <v>0.12550607287449397</v>
      </c>
      <c r="G125" s="58"/>
    </row>
    <row r="126" spans="1:7" x14ac:dyDescent="0.2">
      <c r="A126" s="51"/>
      <c r="B126" s="13" t="s">
        <v>9</v>
      </c>
      <c r="C126" s="14">
        <v>47.36</v>
      </c>
      <c r="D126" s="14">
        <v>42</v>
      </c>
      <c r="E126" s="14">
        <f t="shared" si="4"/>
        <v>5.3599999999999994</v>
      </c>
      <c r="F126" s="15">
        <f t="shared" si="5"/>
        <v>0.1276190476190476</v>
      </c>
      <c r="G126" s="58"/>
    </row>
    <row r="127" spans="1:7" x14ac:dyDescent="0.2">
      <c r="A127" s="49" t="s">
        <v>85</v>
      </c>
      <c r="B127" s="36" t="s">
        <v>10</v>
      </c>
      <c r="C127" s="11">
        <v>39.299999999999997</v>
      </c>
      <c r="D127" s="11">
        <v>33.94</v>
      </c>
      <c r="E127" s="11">
        <f t="shared" si="4"/>
        <v>5.3599999999999994</v>
      </c>
      <c r="F127" s="12">
        <f t="shared" si="5"/>
        <v>0.15792575132586917</v>
      </c>
      <c r="G127" s="58"/>
    </row>
    <row r="128" spans="1:7" x14ac:dyDescent="0.2">
      <c r="A128" s="51"/>
      <c r="B128" s="13" t="s">
        <v>9</v>
      </c>
      <c r="C128" s="14">
        <v>51.49</v>
      </c>
      <c r="D128" s="14">
        <v>44.47</v>
      </c>
      <c r="E128" s="14">
        <f t="shared" si="4"/>
        <v>7.0200000000000031</v>
      </c>
      <c r="F128" s="15">
        <f t="shared" si="5"/>
        <v>0.1578592309422083</v>
      </c>
      <c r="G128" s="59"/>
    </row>
    <row r="129" spans="1:7" x14ac:dyDescent="0.2">
      <c r="A129" s="40" t="s">
        <v>86</v>
      </c>
      <c r="B129" s="7" t="s">
        <v>10</v>
      </c>
      <c r="C129" s="8">
        <v>17.173219696969699</v>
      </c>
      <c r="D129" s="8">
        <v>15.273848484848486</v>
      </c>
      <c r="E129" s="8">
        <f t="shared" si="4"/>
        <v>1.8993712121212134</v>
      </c>
      <c r="F129" s="9">
        <f t="shared" si="5"/>
        <v>0.12435446207322089</v>
      </c>
      <c r="G129" s="43" t="s">
        <v>87</v>
      </c>
    </row>
    <row r="130" spans="1:7" x14ac:dyDescent="0.2">
      <c r="A130" s="41"/>
      <c r="B130" s="10" t="s">
        <v>9</v>
      </c>
      <c r="C130" s="11">
        <v>25.559606060606065</v>
      </c>
      <c r="D130" s="11">
        <v>22.730553030303035</v>
      </c>
      <c r="E130" s="11">
        <f t="shared" si="4"/>
        <v>2.8290530303030295</v>
      </c>
      <c r="F130" s="12">
        <f t="shared" si="5"/>
        <v>0.12446036955332775</v>
      </c>
      <c r="G130" s="44"/>
    </row>
    <row r="131" spans="1:7" x14ac:dyDescent="0.2">
      <c r="A131" s="42"/>
      <c r="B131" s="13" t="s">
        <v>7</v>
      </c>
      <c r="C131" s="14">
        <v>46.089999999999996</v>
      </c>
      <c r="D131" s="14">
        <v>40.97</v>
      </c>
      <c r="E131" s="14">
        <f t="shared" si="4"/>
        <v>5.1199999999999974</v>
      </c>
      <c r="F131" s="15">
        <f t="shared" si="5"/>
        <v>0.124969489870637</v>
      </c>
      <c r="G131" s="45"/>
    </row>
    <row r="132" spans="1:7" x14ac:dyDescent="0.2">
      <c r="A132" s="55" t="s">
        <v>88</v>
      </c>
      <c r="B132" s="10" t="s">
        <v>10</v>
      </c>
      <c r="C132" s="11">
        <v>9.17</v>
      </c>
      <c r="D132" s="11">
        <v>8.07</v>
      </c>
      <c r="E132" s="11">
        <f t="shared" si="4"/>
        <v>1.0999999999999996</v>
      </c>
      <c r="F132" s="12">
        <f t="shared" si="5"/>
        <v>0.13630731102850058</v>
      </c>
      <c r="G132" s="43" t="s">
        <v>89</v>
      </c>
    </row>
    <row r="133" spans="1:7" x14ac:dyDescent="0.2">
      <c r="A133" s="56"/>
      <c r="B133" s="10" t="s">
        <v>9</v>
      </c>
      <c r="C133" s="11">
        <v>13.64</v>
      </c>
      <c r="D133" s="11">
        <v>12</v>
      </c>
      <c r="E133" s="11">
        <f t="shared" si="4"/>
        <v>1.6400000000000006</v>
      </c>
      <c r="F133" s="12">
        <f t="shared" si="5"/>
        <v>0.13666666666666671</v>
      </c>
      <c r="G133" s="44"/>
    </row>
    <row r="134" spans="1:7" x14ac:dyDescent="0.2">
      <c r="A134" s="57"/>
      <c r="B134" s="13" t="s">
        <v>7</v>
      </c>
      <c r="C134" s="14">
        <v>27.28</v>
      </c>
      <c r="D134" s="14">
        <v>23.99</v>
      </c>
      <c r="E134" s="14">
        <f t="shared" si="4"/>
        <v>3.2900000000000027</v>
      </c>
      <c r="F134" s="15">
        <f t="shared" si="5"/>
        <v>0.1371404751979993</v>
      </c>
      <c r="G134" s="44"/>
    </row>
    <row r="135" spans="1:7" x14ac:dyDescent="0.2">
      <c r="A135" s="55" t="s">
        <v>90</v>
      </c>
      <c r="B135" s="10" t="s">
        <v>10</v>
      </c>
      <c r="C135" s="11">
        <v>10.76</v>
      </c>
      <c r="D135" s="11">
        <v>9.4499999999999993</v>
      </c>
      <c r="E135" s="11">
        <f t="shared" si="4"/>
        <v>1.3100000000000005</v>
      </c>
      <c r="F135" s="12">
        <f t="shared" si="5"/>
        <v>0.13862433862433868</v>
      </c>
      <c r="G135" s="44"/>
    </row>
    <row r="136" spans="1:7" x14ac:dyDescent="0.2">
      <c r="A136" s="56"/>
      <c r="B136" s="10" t="s">
        <v>9</v>
      </c>
      <c r="C136" s="11">
        <v>16.14</v>
      </c>
      <c r="D136" s="11">
        <v>14.17</v>
      </c>
      <c r="E136" s="11">
        <f t="shared" si="4"/>
        <v>1.9700000000000006</v>
      </c>
      <c r="F136" s="12">
        <f t="shared" si="5"/>
        <v>0.13902611150317576</v>
      </c>
      <c r="G136" s="44"/>
    </row>
    <row r="137" spans="1:7" x14ac:dyDescent="0.2">
      <c r="A137" s="57"/>
      <c r="B137" s="13" t="s">
        <v>7</v>
      </c>
      <c r="C137" s="14">
        <v>32.28</v>
      </c>
      <c r="D137" s="14">
        <v>28.34</v>
      </c>
      <c r="E137" s="14">
        <f t="shared" si="4"/>
        <v>3.9400000000000013</v>
      </c>
      <c r="F137" s="15">
        <f t="shared" si="5"/>
        <v>0.13902611150317576</v>
      </c>
      <c r="G137" s="45"/>
    </row>
    <row r="138" spans="1:7" x14ac:dyDescent="0.2">
      <c r="A138" s="16" t="s">
        <v>91</v>
      </c>
      <c r="B138" s="17"/>
      <c r="C138" s="18">
        <v>34.07</v>
      </c>
      <c r="D138" s="18">
        <v>29.32</v>
      </c>
      <c r="E138" s="18">
        <f t="shared" si="4"/>
        <v>4.75</v>
      </c>
      <c r="F138" s="19">
        <f t="shared" si="5"/>
        <v>0.16200545702592087</v>
      </c>
      <c r="G138" s="20" t="s">
        <v>92</v>
      </c>
    </row>
    <row r="139" spans="1:7" x14ac:dyDescent="0.2">
      <c r="A139" s="16" t="s">
        <v>93</v>
      </c>
      <c r="B139" s="17"/>
      <c r="C139" s="18">
        <v>16.5</v>
      </c>
      <c r="D139" s="18">
        <v>12.83</v>
      </c>
      <c r="E139" s="18">
        <f t="shared" si="4"/>
        <v>3.67</v>
      </c>
      <c r="F139" s="19">
        <f t="shared" si="5"/>
        <v>0.28604832424006232</v>
      </c>
      <c r="G139" s="43" t="s">
        <v>94</v>
      </c>
    </row>
    <row r="140" spans="1:7" x14ac:dyDescent="0.2">
      <c r="A140" s="16" t="s">
        <v>95</v>
      </c>
      <c r="B140" s="17"/>
      <c r="C140" s="18">
        <v>19.5</v>
      </c>
      <c r="D140" s="18">
        <v>15.1</v>
      </c>
      <c r="E140" s="18">
        <f t="shared" si="4"/>
        <v>4.4000000000000004</v>
      </c>
      <c r="F140" s="19">
        <f t="shared" si="5"/>
        <v>0.29139072847682124</v>
      </c>
      <c r="G140" s="45"/>
    </row>
    <row r="141" spans="1:7" x14ac:dyDescent="0.2">
      <c r="A141" s="16" t="s">
        <v>96</v>
      </c>
      <c r="B141" s="17"/>
      <c r="C141" s="18">
        <v>14.12</v>
      </c>
      <c r="D141" s="18">
        <v>12.78</v>
      </c>
      <c r="E141" s="18">
        <f t="shared" si="4"/>
        <v>1.3399999999999999</v>
      </c>
      <c r="F141" s="19">
        <f t="shared" si="5"/>
        <v>0.10485133020344288</v>
      </c>
      <c r="G141" s="43" t="s">
        <v>97</v>
      </c>
    </row>
    <row r="142" spans="1:7" ht="26.25" customHeight="1" x14ac:dyDescent="0.2">
      <c r="A142" s="53" t="s">
        <v>98</v>
      </c>
      <c r="B142" s="54"/>
      <c r="C142" s="37">
        <v>15.16</v>
      </c>
      <c r="D142" s="37">
        <v>13.74</v>
      </c>
      <c r="E142" s="37">
        <f t="shared" si="4"/>
        <v>1.42</v>
      </c>
      <c r="F142" s="38">
        <f t="shared" si="5"/>
        <v>0.10334788937409024</v>
      </c>
      <c r="G142" s="45"/>
    </row>
    <row r="143" spans="1:7" x14ac:dyDescent="0.2">
      <c r="A143" s="16" t="s">
        <v>99</v>
      </c>
      <c r="B143" s="17"/>
      <c r="C143" s="18">
        <v>35.83</v>
      </c>
      <c r="D143" s="18">
        <v>30.830000000000002</v>
      </c>
      <c r="E143" s="18">
        <f t="shared" si="4"/>
        <v>4.9999999999999964</v>
      </c>
      <c r="F143" s="19">
        <f t="shared" si="5"/>
        <v>0.16217969510217309</v>
      </c>
      <c r="G143" s="20" t="s">
        <v>100</v>
      </c>
    </row>
    <row r="144" spans="1:7" x14ac:dyDescent="0.2">
      <c r="A144" s="16" t="s">
        <v>101</v>
      </c>
      <c r="B144" s="17"/>
      <c r="C144" s="18">
        <v>3.21</v>
      </c>
      <c r="D144" s="18">
        <v>2.79</v>
      </c>
      <c r="E144" s="18">
        <f t="shared" si="4"/>
        <v>0.41999999999999993</v>
      </c>
      <c r="F144" s="19">
        <f t="shared" si="5"/>
        <v>0.15053763440860213</v>
      </c>
      <c r="G144" s="43" t="s">
        <v>102</v>
      </c>
    </row>
    <row r="145" spans="1:7" ht="26.25" customHeight="1" x14ac:dyDescent="0.2">
      <c r="A145" s="53" t="s">
        <v>103</v>
      </c>
      <c r="B145" s="54"/>
      <c r="C145" s="37">
        <v>3.55</v>
      </c>
      <c r="D145" s="37">
        <v>3.05</v>
      </c>
      <c r="E145" s="37">
        <f t="shared" si="4"/>
        <v>0.5</v>
      </c>
      <c r="F145" s="38">
        <f t="shared" si="5"/>
        <v>0.16393442622950821</v>
      </c>
      <c r="G145" s="45"/>
    </row>
    <row r="146" spans="1:7" x14ac:dyDescent="0.2">
      <c r="A146" s="49" t="s">
        <v>104</v>
      </c>
      <c r="B146" s="36" t="s">
        <v>75</v>
      </c>
      <c r="C146" s="8">
        <v>8.1399999999999988</v>
      </c>
      <c r="D146" s="8">
        <v>7.28</v>
      </c>
      <c r="E146" s="8">
        <f t="shared" si="4"/>
        <v>0.85999999999999854</v>
      </c>
      <c r="F146" s="9">
        <f t="shared" si="5"/>
        <v>0.11813186813186793</v>
      </c>
      <c r="G146" s="46" t="s">
        <v>105</v>
      </c>
    </row>
    <row r="147" spans="1:7" x14ac:dyDescent="0.2">
      <c r="A147" s="50"/>
      <c r="B147" s="34" t="s">
        <v>76</v>
      </c>
      <c r="C147" s="11">
        <v>9.3000000000000007</v>
      </c>
      <c r="D147" s="11">
        <v>8.32</v>
      </c>
      <c r="E147" s="11">
        <f t="shared" si="4"/>
        <v>0.98000000000000043</v>
      </c>
      <c r="F147" s="12">
        <f t="shared" si="5"/>
        <v>0.11778846153846159</v>
      </c>
      <c r="G147" s="44"/>
    </row>
    <row r="148" spans="1:7" x14ac:dyDescent="0.2">
      <c r="A148" s="50"/>
      <c r="B148" s="10" t="s">
        <v>77</v>
      </c>
      <c r="C148" s="11">
        <v>10.77</v>
      </c>
      <c r="D148" s="11">
        <v>9.64</v>
      </c>
      <c r="E148" s="11">
        <f t="shared" si="4"/>
        <v>1.129999999999999</v>
      </c>
      <c r="F148" s="12">
        <f t="shared" si="5"/>
        <v>0.11721991701244802</v>
      </c>
      <c r="G148" s="44"/>
    </row>
    <row r="149" spans="1:7" x14ac:dyDescent="0.2">
      <c r="A149" s="50"/>
      <c r="B149" s="10" t="s">
        <v>78</v>
      </c>
      <c r="C149" s="11">
        <v>12.84</v>
      </c>
      <c r="D149" s="11">
        <v>11.489999999999998</v>
      </c>
      <c r="E149" s="11">
        <f t="shared" si="4"/>
        <v>1.3500000000000014</v>
      </c>
      <c r="F149" s="12">
        <f t="shared" si="5"/>
        <v>0.11749347258485654</v>
      </c>
      <c r="G149" s="44"/>
    </row>
    <row r="150" spans="1:7" x14ac:dyDescent="0.2">
      <c r="A150" s="50"/>
      <c r="B150" s="34" t="s">
        <v>79</v>
      </c>
      <c r="C150" s="11">
        <v>15.97</v>
      </c>
      <c r="D150" s="11">
        <v>14.270000000000003</v>
      </c>
      <c r="E150" s="11">
        <f t="shared" si="4"/>
        <v>1.6999999999999975</v>
      </c>
      <c r="F150" s="12">
        <f t="shared" si="5"/>
        <v>0.11913104414856322</v>
      </c>
      <c r="G150" s="44"/>
    </row>
    <row r="151" spans="1:7" x14ac:dyDescent="0.2">
      <c r="A151" s="50"/>
      <c r="B151" s="10" t="s">
        <v>10</v>
      </c>
      <c r="C151" s="11">
        <v>21.110000000000003</v>
      </c>
      <c r="D151" s="11">
        <v>18.899999999999999</v>
      </c>
      <c r="E151" s="11">
        <f t="shared" si="4"/>
        <v>2.2100000000000044</v>
      </c>
      <c r="F151" s="12">
        <f t="shared" si="5"/>
        <v>0.11693121693121718</v>
      </c>
      <c r="G151" s="44"/>
    </row>
    <row r="152" spans="1:7" x14ac:dyDescent="0.2">
      <c r="A152" s="51"/>
      <c r="B152" s="13" t="s">
        <v>9</v>
      </c>
      <c r="C152" s="14">
        <v>31.669999999999998</v>
      </c>
      <c r="D152" s="14">
        <v>28.34</v>
      </c>
      <c r="E152" s="14">
        <f t="shared" si="4"/>
        <v>3.3299999999999983</v>
      </c>
      <c r="F152" s="15">
        <f t="shared" si="5"/>
        <v>0.11750176429075505</v>
      </c>
      <c r="G152" s="45"/>
    </row>
    <row r="153" spans="1:7" x14ac:dyDescent="0.2">
      <c r="A153" s="16" t="s">
        <v>106</v>
      </c>
      <c r="B153" s="17"/>
      <c r="C153" s="18">
        <v>73.39</v>
      </c>
      <c r="D153" s="18">
        <v>64.08</v>
      </c>
      <c r="E153" s="18">
        <f t="shared" si="4"/>
        <v>9.3100000000000023</v>
      </c>
      <c r="F153" s="19">
        <f t="shared" si="5"/>
        <v>0.14528714107365798</v>
      </c>
      <c r="G153" s="46" t="s">
        <v>107</v>
      </c>
    </row>
    <row r="154" spans="1:7" ht="25.5" customHeight="1" x14ac:dyDescent="0.2">
      <c r="A154" s="47" t="s">
        <v>108</v>
      </c>
      <c r="B154" s="48"/>
      <c r="C154" s="37">
        <v>57.65</v>
      </c>
      <c r="D154" s="37">
        <v>51.24</v>
      </c>
      <c r="E154" s="37">
        <f t="shared" si="4"/>
        <v>6.4099999999999966</v>
      </c>
      <c r="F154" s="38">
        <f t="shared" si="5"/>
        <v>0.12509758001561272</v>
      </c>
      <c r="G154" s="45"/>
    </row>
    <row r="155" spans="1:7" x14ac:dyDescent="0.2">
      <c r="A155" s="49" t="s">
        <v>109</v>
      </c>
      <c r="B155" s="36" t="s">
        <v>110</v>
      </c>
      <c r="C155" s="8">
        <v>2.6</v>
      </c>
      <c r="D155" s="8">
        <v>2.42</v>
      </c>
      <c r="E155" s="8">
        <f t="shared" si="4"/>
        <v>0.18000000000000016</v>
      </c>
      <c r="F155" s="9">
        <f t="shared" si="5"/>
        <v>7.438016528925627E-2</v>
      </c>
      <c r="G155" s="43" t="s">
        <v>111</v>
      </c>
    </row>
    <row r="156" spans="1:7" x14ac:dyDescent="0.2">
      <c r="A156" s="50"/>
      <c r="B156" s="10" t="s">
        <v>112</v>
      </c>
      <c r="C156" s="11">
        <v>2.73</v>
      </c>
      <c r="D156" s="11">
        <v>2.5199999999999996</v>
      </c>
      <c r="E156" s="11">
        <f t="shared" si="4"/>
        <v>0.21000000000000041</v>
      </c>
      <c r="F156" s="12">
        <f t="shared" si="5"/>
        <v>8.3333333333333509E-2</v>
      </c>
      <c r="G156" s="44"/>
    </row>
    <row r="157" spans="1:7" x14ac:dyDescent="0.2">
      <c r="A157" s="50"/>
      <c r="B157" s="10" t="s">
        <v>113</v>
      </c>
      <c r="C157" s="11">
        <v>3.02</v>
      </c>
      <c r="D157" s="11">
        <v>2.7800000000000002</v>
      </c>
      <c r="E157" s="11">
        <f t="shared" si="4"/>
        <v>0.23999999999999977</v>
      </c>
      <c r="F157" s="12">
        <f t="shared" si="5"/>
        <v>8.6330935251798468E-2</v>
      </c>
      <c r="G157" s="44"/>
    </row>
    <row r="158" spans="1:7" x14ac:dyDescent="0.2">
      <c r="A158" s="50"/>
      <c r="B158" s="10" t="s">
        <v>114</v>
      </c>
      <c r="C158" s="11">
        <v>3.4400000000000004</v>
      </c>
      <c r="D158" s="11">
        <v>3.16</v>
      </c>
      <c r="E158" s="11">
        <f t="shared" si="4"/>
        <v>0.28000000000000025</v>
      </c>
      <c r="F158" s="12">
        <f t="shared" si="5"/>
        <v>8.860759493670893E-2</v>
      </c>
      <c r="G158" s="44"/>
    </row>
    <row r="159" spans="1:7" x14ac:dyDescent="0.2">
      <c r="A159" s="50"/>
      <c r="B159" s="10" t="s">
        <v>115</v>
      </c>
      <c r="C159" s="11">
        <v>4.0999999999999996</v>
      </c>
      <c r="D159" s="11">
        <v>3.74</v>
      </c>
      <c r="E159" s="11">
        <f t="shared" si="4"/>
        <v>0.35999999999999943</v>
      </c>
      <c r="F159" s="12">
        <f t="shared" si="5"/>
        <v>9.6256684491978453E-2</v>
      </c>
      <c r="G159" s="44"/>
    </row>
    <row r="160" spans="1:7" x14ac:dyDescent="0.2">
      <c r="A160" s="50"/>
      <c r="B160" s="10" t="s">
        <v>116</v>
      </c>
      <c r="C160" s="11">
        <v>5.33</v>
      </c>
      <c r="D160" s="11">
        <v>4.8100000000000005</v>
      </c>
      <c r="E160" s="11">
        <f t="shared" si="4"/>
        <v>0.51999999999999957</v>
      </c>
      <c r="F160" s="12">
        <f t="shared" si="5"/>
        <v>0.108108108108108</v>
      </c>
      <c r="G160" s="44"/>
    </row>
    <row r="161" spans="1:7" x14ac:dyDescent="0.2">
      <c r="A161" s="50"/>
      <c r="B161" s="10" t="s">
        <v>74</v>
      </c>
      <c r="C161" s="11">
        <v>6.6800000000000006</v>
      </c>
      <c r="D161" s="11">
        <v>6.0199999999999987</v>
      </c>
      <c r="E161" s="11">
        <f t="shared" si="4"/>
        <v>0.66000000000000192</v>
      </c>
      <c r="F161" s="12">
        <f t="shared" si="5"/>
        <v>0.10963455149501695</v>
      </c>
      <c r="G161" s="44"/>
    </row>
    <row r="162" spans="1:7" x14ac:dyDescent="0.2">
      <c r="A162" s="50"/>
      <c r="B162" s="10" t="s">
        <v>75</v>
      </c>
      <c r="C162" s="11">
        <v>7.39</v>
      </c>
      <c r="D162" s="11">
        <v>6.6300000000000008</v>
      </c>
      <c r="E162" s="11">
        <f t="shared" si="4"/>
        <v>0.7599999999999989</v>
      </c>
      <c r="F162" s="12">
        <f t="shared" si="5"/>
        <v>0.11463046757164386</v>
      </c>
      <c r="G162" s="44"/>
    </row>
    <row r="163" spans="1:7" x14ac:dyDescent="0.2">
      <c r="A163" s="50"/>
      <c r="B163" s="34" t="s">
        <v>76</v>
      </c>
      <c r="C163" s="11">
        <v>8.27</v>
      </c>
      <c r="D163" s="11">
        <v>7.4200000000000008</v>
      </c>
      <c r="E163" s="11">
        <f t="shared" si="4"/>
        <v>0.84999999999999876</v>
      </c>
      <c r="F163" s="12">
        <f t="shared" si="5"/>
        <v>0.11455525606468984</v>
      </c>
      <c r="G163" s="44"/>
    </row>
    <row r="164" spans="1:7" x14ac:dyDescent="0.2">
      <c r="A164" s="50"/>
      <c r="B164" s="10" t="s">
        <v>77</v>
      </c>
      <c r="C164" s="11">
        <v>9.4700000000000006</v>
      </c>
      <c r="D164" s="11">
        <v>8.4700000000000006</v>
      </c>
      <c r="E164" s="11">
        <f t="shared" si="4"/>
        <v>1</v>
      </c>
      <c r="F164" s="12">
        <f t="shared" si="5"/>
        <v>0.11806375442739078</v>
      </c>
      <c r="G164" s="44"/>
    </row>
    <row r="165" spans="1:7" x14ac:dyDescent="0.2">
      <c r="A165" s="50"/>
      <c r="B165" s="10" t="s">
        <v>78</v>
      </c>
      <c r="C165" s="11">
        <v>11.149999999999999</v>
      </c>
      <c r="D165" s="11">
        <v>9.93</v>
      </c>
      <c r="E165" s="11">
        <f t="shared" si="4"/>
        <v>1.2199999999999989</v>
      </c>
      <c r="F165" s="12">
        <f t="shared" si="5"/>
        <v>0.12286002014098679</v>
      </c>
      <c r="G165" s="44"/>
    </row>
    <row r="166" spans="1:7" x14ac:dyDescent="0.2">
      <c r="A166" s="51"/>
      <c r="B166" s="39" t="s">
        <v>79</v>
      </c>
      <c r="C166" s="14">
        <v>13.649999999999999</v>
      </c>
      <c r="D166" s="14">
        <v>12.149999999999999</v>
      </c>
      <c r="E166" s="14">
        <f t="shared" si="4"/>
        <v>1.5</v>
      </c>
      <c r="F166" s="15">
        <f t="shared" si="5"/>
        <v>0.12345679012345681</v>
      </c>
      <c r="G166" s="45"/>
    </row>
    <row r="167" spans="1:7" x14ac:dyDescent="0.2">
      <c r="F167" s="21"/>
      <c r="G167" s="22"/>
    </row>
    <row r="168" spans="1:7" x14ac:dyDescent="0.2">
      <c r="A168" s="52" t="s">
        <v>117</v>
      </c>
      <c r="B168" s="52"/>
      <c r="F168" s="21"/>
      <c r="G168" s="22"/>
    </row>
    <row r="169" spans="1:7" x14ac:dyDescent="0.2">
      <c r="A169" s="40" t="s">
        <v>118</v>
      </c>
      <c r="B169" s="7" t="s">
        <v>7</v>
      </c>
      <c r="C169" s="8">
        <v>155.81</v>
      </c>
      <c r="D169" s="8">
        <v>137.13999999999999</v>
      </c>
      <c r="E169" s="8">
        <f t="shared" ref="E169:E232" si="6">+C169-D169</f>
        <v>18.670000000000016</v>
      </c>
      <c r="F169" s="9">
        <f t="shared" ref="F169:F232" si="7">+E169/D169</f>
        <v>0.13613825288026846</v>
      </c>
      <c r="G169" s="46" t="s">
        <v>119</v>
      </c>
    </row>
    <row r="170" spans="1:7" x14ac:dyDescent="0.2">
      <c r="A170" s="41"/>
      <c r="B170" s="10" t="s">
        <v>9</v>
      </c>
      <c r="C170" s="11">
        <v>82.06</v>
      </c>
      <c r="D170" s="11">
        <v>72.23</v>
      </c>
      <c r="E170" s="11">
        <f t="shared" si="6"/>
        <v>9.8299999999999983</v>
      </c>
      <c r="F170" s="12">
        <f t="shared" si="7"/>
        <v>0.13609303613457011</v>
      </c>
      <c r="G170" s="44"/>
    </row>
    <row r="171" spans="1:7" x14ac:dyDescent="0.2">
      <c r="A171" s="42"/>
      <c r="B171" s="13" t="s">
        <v>10</v>
      </c>
      <c r="C171" s="14">
        <v>55.65</v>
      </c>
      <c r="D171" s="14">
        <v>48.98</v>
      </c>
      <c r="E171" s="14">
        <f t="shared" si="6"/>
        <v>6.6700000000000017</v>
      </c>
      <c r="F171" s="15">
        <f t="shared" si="7"/>
        <v>0.13617803184973462</v>
      </c>
      <c r="G171" s="44"/>
    </row>
    <row r="172" spans="1:7" x14ac:dyDescent="0.2">
      <c r="A172" s="40" t="s">
        <v>120</v>
      </c>
      <c r="B172" s="7" t="s">
        <v>7</v>
      </c>
      <c r="C172" s="8">
        <v>115.91</v>
      </c>
      <c r="D172" s="8">
        <v>103.72000000000001</v>
      </c>
      <c r="E172" s="8">
        <f t="shared" si="6"/>
        <v>12.189999999999984</v>
      </c>
      <c r="F172" s="9">
        <f t="shared" si="7"/>
        <v>0.1175279598920168</v>
      </c>
      <c r="G172" s="44"/>
    </row>
    <row r="173" spans="1:7" x14ac:dyDescent="0.2">
      <c r="A173" s="41"/>
      <c r="B173" s="10" t="s">
        <v>9</v>
      </c>
      <c r="C173" s="11">
        <v>60.3</v>
      </c>
      <c r="D173" s="11">
        <v>53.97</v>
      </c>
      <c r="E173" s="11">
        <f t="shared" si="6"/>
        <v>6.3299999999999983</v>
      </c>
      <c r="F173" s="12">
        <f t="shared" si="7"/>
        <v>0.11728738187882154</v>
      </c>
      <c r="G173" s="44"/>
    </row>
    <row r="174" spans="1:7" x14ac:dyDescent="0.2">
      <c r="A174" s="42"/>
      <c r="B174" s="13" t="s">
        <v>10</v>
      </c>
      <c r="C174" s="14">
        <v>41.73</v>
      </c>
      <c r="D174" s="14">
        <v>37.340000000000003</v>
      </c>
      <c r="E174" s="14">
        <f t="shared" si="6"/>
        <v>4.3899999999999935</v>
      </c>
      <c r="F174" s="15">
        <f t="shared" si="7"/>
        <v>0.11756829137653972</v>
      </c>
      <c r="G174" s="44"/>
    </row>
    <row r="175" spans="1:7" x14ac:dyDescent="0.2">
      <c r="A175" s="40" t="s">
        <v>121</v>
      </c>
      <c r="B175" s="7" t="s">
        <v>7</v>
      </c>
      <c r="C175" s="8">
        <v>135.05000000000001</v>
      </c>
      <c r="D175" s="8">
        <v>119.01</v>
      </c>
      <c r="E175" s="8">
        <f t="shared" si="6"/>
        <v>16.040000000000006</v>
      </c>
      <c r="F175" s="9">
        <f t="shared" si="7"/>
        <v>0.13477859003445095</v>
      </c>
      <c r="G175" s="44"/>
    </row>
    <row r="176" spans="1:7" x14ac:dyDescent="0.2">
      <c r="A176" s="41"/>
      <c r="B176" s="10" t="s">
        <v>9</v>
      </c>
      <c r="C176" s="11">
        <v>70.319999999999993</v>
      </c>
      <c r="D176" s="11">
        <v>61.97</v>
      </c>
      <c r="E176" s="11">
        <f t="shared" si="6"/>
        <v>8.3499999999999943</v>
      </c>
      <c r="F176" s="12">
        <f t="shared" si="7"/>
        <v>0.13474261739551388</v>
      </c>
      <c r="G176" s="44"/>
    </row>
    <row r="177" spans="1:7" x14ac:dyDescent="0.2">
      <c r="A177" s="42"/>
      <c r="B177" s="13" t="s">
        <v>10</v>
      </c>
      <c r="C177" s="14">
        <v>47.51</v>
      </c>
      <c r="D177" s="14">
        <v>41.87</v>
      </c>
      <c r="E177" s="14">
        <f t="shared" si="6"/>
        <v>5.6400000000000006</v>
      </c>
      <c r="F177" s="15">
        <f t="shared" si="7"/>
        <v>0.13470265106281348</v>
      </c>
      <c r="G177" s="44"/>
    </row>
    <row r="178" spans="1:7" x14ac:dyDescent="0.2">
      <c r="A178" s="40" t="s">
        <v>122</v>
      </c>
      <c r="B178" s="7" t="s">
        <v>7</v>
      </c>
      <c r="C178" s="8">
        <v>102</v>
      </c>
      <c r="D178" s="8">
        <v>91.470000000000013</v>
      </c>
      <c r="E178" s="8">
        <f t="shared" si="6"/>
        <v>10.529999999999987</v>
      </c>
      <c r="F178" s="9">
        <f t="shared" si="7"/>
        <v>0.11511971138078042</v>
      </c>
      <c r="G178" s="44"/>
    </row>
    <row r="179" spans="1:7" x14ac:dyDescent="0.2">
      <c r="A179" s="41"/>
      <c r="B179" s="10" t="s">
        <v>9</v>
      </c>
      <c r="C179" s="11">
        <v>52.95</v>
      </c>
      <c r="D179" s="11">
        <v>47.48</v>
      </c>
      <c r="E179" s="11">
        <f t="shared" si="6"/>
        <v>5.470000000000006</v>
      </c>
      <c r="F179" s="12">
        <f t="shared" si="7"/>
        <v>0.11520640269587208</v>
      </c>
      <c r="G179" s="44"/>
    </row>
    <row r="180" spans="1:7" x14ac:dyDescent="0.2">
      <c r="A180" s="42"/>
      <c r="B180" s="13" t="s">
        <v>10</v>
      </c>
      <c r="C180" s="14">
        <v>36.549999999999997</v>
      </c>
      <c r="D180" s="14">
        <v>32.770000000000003</v>
      </c>
      <c r="E180" s="14">
        <f t="shared" si="6"/>
        <v>3.779999999999994</v>
      </c>
      <c r="F180" s="15">
        <f t="shared" si="7"/>
        <v>0.11534940494354573</v>
      </c>
      <c r="G180" s="45"/>
    </row>
    <row r="181" spans="1:7" x14ac:dyDescent="0.2">
      <c r="A181" s="40" t="s">
        <v>123</v>
      </c>
      <c r="B181" s="7" t="s">
        <v>7</v>
      </c>
      <c r="C181" s="8">
        <v>155.81</v>
      </c>
      <c r="D181" s="8">
        <v>137.13999999999999</v>
      </c>
      <c r="E181" s="8">
        <f t="shared" si="6"/>
        <v>18.670000000000016</v>
      </c>
      <c r="F181" s="9">
        <f t="shared" si="7"/>
        <v>0.13613825288026846</v>
      </c>
      <c r="G181" s="43" t="s">
        <v>124</v>
      </c>
    </row>
    <row r="182" spans="1:7" x14ac:dyDescent="0.2">
      <c r="A182" s="41"/>
      <c r="B182" s="10" t="s">
        <v>9</v>
      </c>
      <c r="C182" s="11">
        <v>82.06</v>
      </c>
      <c r="D182" s="11">
        <v>72.23</v>
      </c>
      <c r="E182" s="11">
        <f t="shared" si="6"/>
        <v>9.8299999999999983</v>
      </c>
      <c r="F182" s="12">
        <f t="shared" si="7"/>
        <v>0.13609303613457011</v>
      </c>
      <c r="G182" s="44"/>
    </row>
    <row r="183" spans="1:7" x14ac:dyDescent="0.2">
      <c r="A183" s="42"/>
      <c r="B183" s="13" t="s">
        <v>10</v>
      </c>
      <c r="C183" s="14">
        <v>55.65</v>
      </c>
      <c r="D183" s="14">
        <v>48.98</v>
      </c>
      <c r="E183" s="14">
        <f t="shared" si="6"/>
        <v>6.6700000000000017</v>
      </c>
      <c r="F183" s="15">
        <f t="shared" si="7"/>
        <v>0.13617803184973462</v>
      </c>
      <c r="G183" s="44"/>
    </row>
    <row r="184" spans="1:7" ht="12.75" customHeight="1" x14ac:dyDescent="0.2">
      <c r="A184" s="40" t="s">
        <v>125</v>
      </c>
      <c r="B184" s="7" t="s">
        <v>7</v>
      </c>
      <c r="C184" s="8">
        <v>114.49000000000001</v>
      </c>
      <c r="D184" s="8">
        <v>102.43</v>
      </c>
      <c r="E184" s="8">
        <f t="shared" si="6"/>
        <v>12.060000000000002</v>
      </c>
      <c r="F184" s="9">
        <f t="shared" si="7"/>
        <v>0.11773894366884703</v>
      </c>
      <c r="G184" s="44"/>
    </row>
    <row r="185" spans="1:7" x14ac:dyDescent="0.2">
      <c r="A185" s="41"/>
      <c r="B185" s="10" t="s">
        <v>9</v>
      </c>
      <c r="C185" s="11">
        <v>59.87</v>
      </c>
      <c r="D185" s="11">
        <v>53.57</v>
      </c>
      <c r="E185" s="11">
        <f t="shared" si="6"/>
        <v>6.2999999999999972</v>
      </c>
      <c r="F185" s="12">
        <f t="shared" si="7"/>
        <v>0.11760313608362884</v>
      </c>
      <c r="G185" s="44"/>
    </row>
    <row r="186" spans="1:7" x14ac:dyDescent="0.2">
      <c r="A186" s="42"/>
      <c r="B186" s="13" t="s">
        <v>10</v>
      </c>
      <c r="C186" s="14">
        <v>41.42</v>
      </c>
      <c r="D186" s="14">
        <v>37.049999999999997</v>
      </c>
      <c r="E186" s="14">
        <f t="shared" si="6"/>
        <v>4.3700000000000045</v>
      </c>
      <c r="F186" s="15">
        <f t="shared" si="7"/>
        <v>0.11794871794871808</v>
      </c>
      <c r="G186" s="45"/>
    </row>
    <row r="187" spans="1:7" x14ac:dyDescent="0.2">
      <c r="A187" s="40" t="s">
        <v>126</v>
      </c>
      <c r="B187" s="7" t="s">
        <v>7</v>
      </c>
      <c r="C187" s="8">
        <v>157.75000000000003</v>
      </c>
      <c r="D187" s="8">
        <v>141.16999999999999</v>
      </c>
      <c r="E187" s="8">
        <f t="shared" si="6"/>
        <v>16.580000000000041</v>
      </c>
      <c r="F187" s="9">
        <f t="shared" si="7"/>
        <v>0.11744704965644288</v>
      </c>
      <c r="G187" s="43" t="s">
        <v>127</v>
      </c>
    </row>
    <row r="188" spans="1:7" x14ac:dyDescent="0.2">
      <c r="A188" s="41"/>
      <c r="B188" s="10" t="s">
        <v>9</v>
      </c>
      <c r="C188" s="11">
        <v>83.09</v>
      </c>
      <c r="D188" s="11">
        <v>74.349999999999994</v>
      </c>
      <c r="E188" s="11">
        <f t="shared" si="6"/>
        <v>8.7400000000000091</v>
      </c>
      <c r="F188" s="12">
        <f t="shared" si="7"/>
        <v>0.11755211835911243</v>
      </c>
      <c r="G188" s="44"/>
    </row>
    <row r="189" spans="1:7" x14ac:dyDescent="0.2">
      <c r="A189" s="42"/>
      <c r="B189" s="13" t="s">
        <v>10</v>
      </c>
      <c r="C189" s="14">
        <v>56.34</v>
      </c>
      <c r="D189" s="14">
        <v>50.42</v>
      </c>
      <c r="E189" s="14">
        <f t="shared" si="6"/>
        <v>5.9200000000000017</v>
      </c>
      <c r="F189" s="15">
        <f t="shared" si="7"/>
        <v>0.11741372471241573</v>
      </c>
      <c r="G189" s="45"/>
    </row>
    <row r="190" spans="1:7" x14ac:dyDescent="0.2">
      <c r="A190" s="40" t="s">
        <v>128</v>
      </c>
      <c r="B190" s="7" t="s">
        <v>7</v>
      </c>
      <c r="C190" s="8">
        <v>77.990000000000009</v>
      </c>
      <c r="D190" s="8">
        <v>67.83</v>
      </c>
      <c r="E190" s="8">
        <f t="shared" si="6"/>
        <v>10.160000000000011</v>
      </c>
      <c r="F190" s="9">
        <f t="shared" si="7"/>
        <v>0.14978623028158647</v>
      </c>
      <c r="G190" s="43" t="s">
        <v>129</v>
      </c>
    </row>
    <row r="191" spans="1:7" x14ac:dyDescent="0.2">
      <c r="A191" s="41"/>
      <c r="B191" s="10" t="s">
        <v>9</v>
      </c>
      <c r="C191" s="11">
        <v>40.79</v>
      </c>
      <c r="D191" s="11">
        <v>35.47</v>
      </c>
      <c r="E191" s="11">
        <f t="shared" si="6"/>
        <v>5.32</v>
      </c>
      <c r="F191" s="12">
        <f t="shared" si="7"/>
        <v>0.14998590358049058</v>
      </c>
      <c r="G191" s="44"/>
    </row>
    <row r="192" spans="1:7" x14ac:dyDescent="0.2">
      <c r="A192" s="42"/>
      <c r="B192" s="13" t="s">
        <v>10</v>
      </c>
      <c r="C192" s="14">
        <v>28.22</v>
      </c>
      <c r="D192" s="14">
        <v>24.54</v>
      </c>
      <c r="E192" s="14">
        <f t="shared" si="6"/>
        <v>3.6799999999999997</v>
      </c>
      <c r="F192" s="15">
        <f t="shared" si="7"/>
        <v>0.14995925020374898</v>
      </c>
      <c r="G192" s="45"/>
    </row>
    <row r="193" spans="1:7" x14ac:dyDescent="0.2">
      <c r="A193" s="40" t="s">
        <v>130</v>
      </c>
      <c r="B193" s="7" t="s">
        <v>7</v>
      </c>
      <c r="C193" s="8">
        <v>77.990000000000009</v>
      </c>
      <c r="D193" s="8">
        <v>67.83</v>
      </c>
      <c r="E193" s="8">
        <f t="shared" si="6"/>
        <v>10.160000000000011</v>
      </c>
      <c r="F193" s="9">
        <f t="shared" si="7"/>
        <v>0.14978623028158647</v>
      </c>
      <c r="G193" s="43" t="s">
        <v>131</v>
      </c>
    </row>
    <row r="194" spans="1:7" x14ac:dyDescent="0.2">
      <c r="A194" s="41"/>
      <c r="B194" s="10" t="s">
        <v>9</v>
      </c>
      <c r="C194" s="11">
        <v>40.79</v>
      </c>
      <c r="D194" s="11">
        <v>35.47</v>
      </c>
      <c r="E194" s="11">
        <f t="shared" si="6"/>
        <v>5.32</v>
      </c>
      <c r="F194" s="12">
        <f t="shared" si="7"/>
        <v>0.14998590358049058</v>
      </c>
      <c r="G194" s="44"/>
    </row>
    <row r="195" spans="1:7" x14ac:dyDescent="0.2">
      <c r="A195" s="42"/>
      <c r="B195" s="13" t="s">
        <v>10</v>
      </c>
      <c r="C195" s="14">
        <v>28.22</v>
      </c>
      <c r="D195" s="14">
        <v>24.54</v>
      </c>
      <c r="E195" s="14">
        <f t="shared" si="6"/>
        <v>3.6799999999999997</v>
      </c>
      <c r="F195" s="15">
        <f t="shared" si="7"/>
        <v>0.14995925020374898</v>
      </c>
      <c r="G195" s="45"/>
    </row>
    <row r="196" spans="1:7" x14ac:dyDescent="0.2">
      <c r="A196" s="40" t="s">
        <v>132</v>
      </c>
      <c r="B196" s="7" t="s">
        <v>7</v>
      </c>
      <c r="C196" s="8">
        <v>73.599999999999994</v>
      </c>
      <c r="D196" s="8">
        <v>64.849999999999994</v>
      </c>
      <c r="E196" s="8">
        <f t="shared" si="6"/>
        <v>8.75</v>
      </c>
      <c r="F196" s="9">
        <f t="shared" si="7"/>
        <v>0.13492675404780263</v>
      </c>
      <c r="G196" s="43" t="s">
        <v>133</v>
      </c>
    </row>
    <row r="197" spans="1:7" x14ac:dyDescent="0.2">
      <c r="A197" s="41"/>
      <c r="B197" s="10" t="s">
        <v>9</v>
      </c>
      <c r="C197" s="11">
        <v>38.46</v>
      </c>
      <c r="D197" s="11">
        <v>33.89</v>
      </c>
      <c r="E197" s="11">
        <f t="shared" si="6"/>
        <v>4.57</v>
      </c>
      <c r="F197" s="12">
        <f t="shared" si="7"/>
        <v>0.13484803776925347</v>
      </c>
      <c r="G197" s="44"/>
    </row>
    <row r="198" spans="1:7" x14ac:dyDescent="0.2">
      <c r="A198" s="42"/>
      <c r="B198" s="13" t="s">
        <v>10</v>
      </c>
      <c r="C198" s="14">
        <v>26.71</v>
      </c>
      <c r="D198" s="14">
        <v>23.53</v>
      </c>
      <c r="E198" s="14">
        <f t="shared" si="6"/>
        <v>3.1799999999999997</v>
      </c>
      <c r="F198" s="15">
        <f t="shared" si="7"/>
        <v>0.13514662133446662</v>
      </c>
      <c r="G198" s="45"/>
    </row>
    <row r="199" spans="1:7" x14ac:dyDescent="0.2">
      <c r="A199" s="40" t="s">
        <v>134</v>
      </c>
      <c r="B199" s="7" t="s">
        <v>7</v>
      </c>
      <c r="C199" s="8">
        <v>93.84</v>
      </c>
      <c r="D199" s="8">
        <v>80.16</v>
      </c>
      <c r="E199" s="8">
        <f t="shared" si="6"/>
        <v>13.680000000000007</v>
      </c>
      <c r="F199" s="9">
        <f t="shared" si="7"/>
        <v>0.17065868263473064</v>
      </c>
      <c r="G199" s="43" t="s">
        <v>135</v>
      </c>
    </row>
    <row r="200" spans="1:7" x14ac:dyDescent="0.2">
      <c r="A200" s="41"/>
      <c r="B200" s="10" t="s">
        <v>9</v>
      </c>
      <c r="C200" s="11">
        <v>49.42</v>
      </c>
      <c r="D200" s="11">
        <v>42.21</v>
      </c>
      <c r="E200" s="11">
        <f t="shared" si="6"/>
        <v>7.2100000000000009</v>
      </c>
      <c r="F200" s="12">
        <f t="shared" si="7"/>
        <v>0.17081260364842457</v>
      </c>
      <c r="G200" s="44"/>
    </row>
    <row r="201" spans="1:7" x14ac:dyDescent="0.2">
      <c r="A201" s="42"/>
      <c r="B201" s="13" t="s">
        <v>10</v>
      </c>
      <c r="C201" s="14">
        <v>33.520000000000003</v>
      </c>
      <c r="D201" s="14">
        <v>28.63</v>
      </c>
      <c r="E201" s="14">
        <f t="shared" si="6"/>
        <v>4.8900000000000041</v>
      </c>
      <c r="F201" s="15">
        <f t="shared" si="7"/>
        <v>0.170799860286413</v>
      </c>
      <c r="G201" s="45"/>
    </row>
    <row r="202" spans="1:7" x14ac:dyDescent="0.2">
      <c r="A202" s="40" t="s">
        <v>136</v>
      </c>
      <c r="B202" s="7" t="s">
        <v>7</v>
      </c>
      <c r="C202" s="8">
        <v>115.81</v>
      </c>
      <c r="D202" s="8">
        <v>96.9</v>
      </c>
      <c r="E202" s="8">
        <f t="shared" si="6"/>
        <v>18.909999999999997</v>
      </c>
      <c r="F202" s="9">
        <f t="shared" si="7"/>
        <v>0.19514963880288952</v>
      </c>
      <c r="G202" s="43" t="s">
        <v>137</v>
      </c>
    </row>
    <row r="203" spans="1:7" x14ac:dyDescent="0.2">
      <c r="A203" s="41"/>
      <c r="B203" s="10" t="s">
        <v>9</v>
      </c>
      <c r="C203" s="11">
        <v>60.67</v>
      </c>
      <c r="D203" s="11">
        <v>50.76</v>
      </c>
      <c r="E203" s="11">
        <f t="shared" si="6"/>
        <v>9.9100000000000037</v>
      </c>
      <c r="F203" s="12">
        <f t="shared" si="7"/>
        <v>0.19523246650906234</v>
      </c>
      <c r="G203" s="44"/>
    </row>
    <row r="204" spans="1:7" x14ac:dyDescent="0.2">
      <c r="A204" s="42"/>
      <c r="B204" s="13" t="s">
        <v>10</v>
      </c>
      <c r="C204" s="14">
        <v>42.25</v>
      </c>
      <c r="D204" s="14">
        <v>35.340000000000003</v>
      </c>
      <c r="E204" s="14">
        <f t="shared" si="6"/>
        <v>6.9099999999999966</v>
      </c>
      <c r="F204" s="15">
        <f t="shared" si="7"/>
        <v>0.19552914544425568</v>
      </c>
      <c r="G204" s="44"/>
    </row>
    <row r="205" spans="1:7" x14ac:dyDescent="0.2">
      <c r="A205" s="40" t="s">
        <v>138</v>
      </c>
      <c r="B205" s="7" t="s">
        <v>7</v>
      </c>
      <c r="C205" s="8">
        <v>78.95</v>
      </c>
      <c r="D205" s="8">
        <v>71.61</v>
      </c>
      <c r="E205" s="8">
        <f t="shared" si="6"/>
        <v>7.3400000000000034</v>
      </c>
      <c r="F205" s="9">
        <f t="shared" si="7"/>
        <v>0.10249965088674771</v>
      </c>
      <c r="G205" s="44"/>
    </row>
    <row r="206" spans="1:7" x14ac:dyDescent="0.2">
      <c r="A206" s="41"/>
      <c r="B206" s="10" t="s">
        <v>9</v>
      </c>
      <c r="C206" s="11">
        <v>41.26</v>
      </c>
      <c r="D206" s="11">
        <v>37.42</v>
      </c>
      <c r="E206" s="11">
        <f t="shared" si="6"/>
        <v>3.8399999999999963</v>
      </c>
      <c r="F206" s="12">
        <f t="shared" si="7"/>
        <v>0.1026189203634419</v>
      </c>
      <c r="G206" s="44"/>
    </row>
    <row r="207" spans="1:7" x14ac:dyDescent="0.2">
      <c r="A207" s="42"/>
      <c r="B207" s="13" t="s">
        <v>10</v>
      </c>
      <c r="C207" s="14">
        <v>28.52</v>
      </c>
      <c r="D207" s="14">
        <v>25.87</v>
      </c>
      <c r="E207" s="14">
        <f t="shared" si="6"/>
        <v>2.6499999999999986</v>
      </c>
      <c r="F207" s="15">
        <f t="shared" si="7"/>
        <v>0.10243525318902197</v>
      </c>
      <c r="G207" s="44"/>
    </row>
    <row r="208" spans="1:7" x14ac:dyDescent="0.2">
      <c r="A208" s="40" t="s">
        <v>139</v>
      </c>
      <c r="B208" s="7" t="s">
        <v>7</v>
      </c>
      <c r="C208" s="8">
        <v>165.09</v>
      </c>
      <c r="D208" s="8">
        <v>145.32</v>
      </c>
      <c r="E208" s="8">
        <f t="shared" si="6"/>
        <v>19.77000000000001</v>
      </c>
      <c r="F208" s="9">
        <f t="shared" si="7"/>
        <v>0.13604459124690346</v>
      </c>
      <c r="G208" s="44"/>
    </row>
    <row r="209" spans="1:7" x14ac:dyDescent="0.2">
      <c r="A209" s="41"/>
      <c r="B209" s="10" t="s">
        <v>9</v>
      </c>
      <c r="C209" s="11">
        <v>87.17</v>
      </c>
      <c r="D209" s="11">
        <v>76.72</v>
      </c>
      <c r="E209" s="11">
        <f t="shared" si="6"/>
        <v>10.450000000000003</v>
      </c>
      <c r="F209" s="12">
        <f t="shared" si="7"/>
        <v>0.13620959332638169</v>
      </c>
      <c r="G209" s="44"/>
    </row>
    <row r="210" spans="1:7" x14ac:dyDescent="0.2">
      <c r="A210" s="42"/>
      <c r="B210" s="13" t="s">
        <v>10</v>
      </c>
      <c r="C210" s="14">
        <v>59.35</v>
      </c>
      <c r="D210" s="14">
        <v>52.24</v>
      </c>
      <c r="E210" s="14">
        <f t="shared" si="6"/>
        <v>7.1099999999999994</v>
      </c>
      <c r="F210" s="15">
        <f t="shared" si="7"/>
        <v>0.13610260336906582</v>
      </c>
      <c r="G210" s="44"/>
    </row>
    <row r="211" spans="1:7" x14ac:dyDescent="0.2">
      <c r="A211" s="40" t="s">
        <v>140</v>
      </c>
      <c r="B211" s="7" t="s">
        <v>7</v>
      </c>
      <c r="C211" s="8">
        <v>135.76999999999998</v>
      </c>
      <c r="D211" s="8">
        <v>121.5</v>
      </c>
      <c r="E211" s="8">
        <f t="shared" si="6"/>
        <v>14.269999999999982</v>
      </c>
      <c r="F211" s="9">
        <f t="shared" si="7"/>
        <v>0.11744855967078174</v>
      </c>
      <c r="G211" s="44"/>
    </row>
    <row r="212" spans="1:7" x14ac:dyDescent="0.2">
      <c r="A212" s="41"/>
      <c r="B212" s="10" t="s">
        <v>9</v>
      </c>
      <c r="C212" s="11">
        <v>71.36</v>
      </c>
      <c r="D212" s="11">
        <v>63.86</v>
      </c>
      <c r="E212" s="11">
        <f t="shared" si="6"/>
        <v>7.5</v>
      </c>
      <c r="F212" s="12">
        <f t="shared" si="7"/>
        <v>0.11744440964610085</v>
      </c>
      <c r="G212" s="44"/>
    </row>
    <row r="213" spans="1:7" x14ac:dyDescent="0.2">
      <c r="A213" s="42"/>
      <c r="B213" s="13" t="s">
        <v>10</v>
      </c>
      <c r="C213" s="14">
        <v>48.8</v>
      </c>
      <c r="D213" s="14">
        <v>43.67</v>
      </c>
      <c r="E213" s="14">
        <f t="shared" si="6"/>
        <v>5.1299999999999955</v>
      </c>
      <c r="F213" s="15">
        <f t="shared" si="7"/>
        <v>0.11747194870620553</v>
      </c>
      <c r="G213" s="44"/>
    </row>
    <row r="214" spans="1:7" x14ac:dyDescent="0.2">
      <c r="A214" s="40" t="s">
        <v>141</v>
      </c>
      <c r="B214" s="7" t="s">
        <v>7</v>
      </c>
      <c r="C214" s="8">
        <v>178.72</v>
      </c>
      <c r="D214" s="8">
        <v>147.56</v>
      </c>
      <c r="E214" s="8">
        <f t="shared" si="6"/>
        <v>31.159999999999997</v>
      </c>
      <c r="F214" s="9">
        <f t="shared" si="7"/>
        <v>0.21116833830306314</v>
      </c>
      <c r="G214" s="44"/>
    </row>
    <row r="215" spans="1:7" x14ac:dyDescent="0.2">
      <c r="A215" s="41"/>
      <c r="B215" s="10" t="s">
        <v>9</v>
      </c>
      <c r="C215" s="11">
        <v>94.37</v>
      </c>
      <c r="D215" s="11">
        <v>77.91</v>
      </c>
      <c r="E215" s="11">
        <f t="shared" si="6"/>
        <v>16.460000000000008</v>
      </c>
      <c r="F215" s="12">
        <f t="shared" si="7"/>
        <v>0.21126941342574776</v>
      </c>
      <c r="G215" s="44"/>
    </row>
    <row r="216" spans="1:7" x14ac:dyDescent="0.2">
      <c r="A216" s="42"/>
      <c r="B216" s="13" t="s">
        <v>10</v>
      </c>
      <c r="C216" s="14">
        <v>64.25</v>
      </c>
      <c r="D216" s="14">
        <v>53.05</v>
      </c>
      <c r="E216" s="14">
        <f t="shared" si="6"/>
        <v>11.200000000000003</v>
      </c>
      <c r="F216" s="15">
        <f t="shared" si="7"/>
        <v>0.21112158341187565</v>
      </c>
      <c r="G216" s="44"/>
    </row>
    <row r="217" spans="1:7" x14ac:dyDescent="0.2">
      <c r="A217" s="40" t="s">
        <v>142</v>
      </c>
      <c r="B217" s="7" t="s">
        <v>7</v>
      </c>
      <c r="C217" s="8">
        <v>85.85</v>
      </c>
      <c r="D217" s="8">
        <v>79.679999999999993</v>
      </c>
      <c r="E217" s="8">
        <f t="shared" si="6"/>
        <v>6.1700000000000017</v>
      </c>
      <c r="F217" s="9">
        <f t="shared" si="7"/>
        <v>7.7434738955823326E-2</v>
      </c>
      <c r="G217" s="44"/>
    </row>
    <row r="218" spans="1:7" x14ac:dyDescent="0.2">
      <c r="A218" s="41"/>
      <c r="B218" s="10" t="s">
        <v>9</v>
      </c>
      <c r="C218" s="11">
        <v>45.33</v>
      </c>
      <c r="D218" s="11">
        <v>42.07</v>
      </c>
      <c r="E218" s="11">
        <f t="shared" si="6"/>
        <v>3.259999999999998</v>
      </c>
      <c r="F218" s="12">
        <f t="shared" si="7"/>
        <v>7.7489897789398576E-2</v>
      </c>
      <c r="G218" s="44"/>
    </row>
    <row r="219" spans="1:7" x14ac:dyDescent="0.2">
      <c r="A219" s="42"/>
      <c r="B219" s="13" t="s">
        <v>10</v>
      </c>
      <c r="C219" s="14">
        <v>30.86</v>
      </c>
      <c r="D219" s="14">
        <v>28.64</v>
      </c>
      <c r="E219" s="14">
        <f t="shared" si="6"/>
        <v>2.2199999999999989</v>
      </c>
      <c r="F219" s="15">
        <f t="shared" si="7"/>
        <v>7.751396648044688E-2</v>
      </c>
      <c r="G219" s="44"/>
    </row>
    <row r="220" spans="1:7" x14ac:dyDescent="0.2">
      <c r="A220" s="40" t="s">
        <v>143</v>
      </c>
      <c r="B220" s="7" t="s">
        <v>7</v>
      </c>
      <c r="C220" s="8">
        <v>181.64000000000001</v>
      </c>
      <c r="D220" s="8">
        <v>154.35000000000002</v>
      </c>
      <c r="E220" s="8">
        <f t="shared" si="6"/>
        <v>27.289999999999992</v>
      </c>
      <c r="F220" s="9">
        <f t="shared" si="7"/>
        <v>0.17680596047942979</v>
      </c>
      <c r="G220" s="44"/>
    </row>
    <row r="221" spans="1:7" x14ac:dyDescent="0.2">
      <c r="A221" s="41"/>
      <c r="B221" s="10" t="s">
        <v>9</v>
      </c>
      <c r="C221" s="11">
        <v>95.91</v>
      </c>
      <c r="D221" s="11">
        <v>81.5</v>
      </c>
      <c r="E221" s="11">
        <f t="shared" si="6"/>
        <v>14.409999999999997</v>
      </c>
      <c r="F221" s="12">
        <f t="shared" si="7"/>
        <v>0.17680981595092021</v>
      </c>
      <c r="G221" s="44"/>
    </row>
    <row r="222" spans="1:7" x14ac:dyDescent="0.2">
      <c r="A222" s="42"/>
      <c r="B222" s="13" t="s">
        <v>10</v>
      </c>
      <c r="C222" s="14">
        <v>65.3</v>
      </c>
      <c r="D222" s="14">
        <v>55.49</v>
      </c>
      <c r="E222" s="14">
        <f t="shared" si="6"/>
        <v>9.8099999999999952</v>
      </c>
      <c r="F222" s="15">
        <f t="shared" si="7"/>
        <v>0.17678861056046125</v>
      </c>
      <c r="G222" s="45"/>
    </row>
    <row r="223" spans="1:7" x14ac:dyDescent="0.2">
      <c r="A223" s="40" t="s">
        <v>144</v>
      </c>
      <c r="B223" s="7" t="s">
        <v>7</v>
      </c>
      <c r="C223" s="8">
        <v>132.16</v>
      </c>
      <c r="D223" s="8">
        <v>116.47</v>
      </c>
      <c r="E223" s="8">
        <f t="shared" si="6"/>
        <v>15.689999999999998</v>
      </c>
      <c r="F223" s="9">
        <f t="shared" si="7"/>
        <v>0.13471280157980595</v>
      </c>
      <c r="G223" s="43" t="s">
        <v>137</v>
      </c>
    </row>
    <row r="224" spans="1:7" x14ac:dyDescent="0.2">
      <c r="A224" s="41"/>
      <c r="B224" s="10" t="s">
        <v>9</v>
      </c>
      <c r="C224" s="11">
        <v>69.78</v>
      </c>
      <c r="D224" s="11">
        <v>61.49</v>
      </c>
      <c r="E224" s="11">
        <f t="shared" si="6"/>
        <v>8.2899999999999991</v>
      </c>
      <c r="F224" s="12">
        <f t="shared" si="7"/>
        <v>0.13481866970239062</v>
      </c>
      <c r="G224" s="44"/>
    </row>
    <row r="225" spans="1:7" x14ac:dyDescent="0.2">
      <c r="A225" s="42"/>
      <c r="B225" s="13" t="s">
        <v>10</v>
      </c>
      <c r="C225" s="14">
        <v>47.51</v>
      </c>
      <c r="D225" s="14">
        <v>41.87</v>
      </c>
      <c r="E225" s="14">
        <f t="shared" si="6"/>
        <v>5.6400000000000006</v>
      </c>
      <c r="F225" s="15">
        <f t="shared" si="7"/>
        <v>0.13470265106281348</v>
      </c>
      <c r="G225" s="44"/>
    </row>
    <row r="226" spans="1:7" x14ac:dyDescent="0.2">
      <c r="A226" s="40" t="s">
        <v>145</v>
      </c>
      <c r="B226" s="7" t="s">
        <v>7</v>
      </c>
      <c r="C226" s="8">
        <v>117.85</v>
      </c>
      <c r="D226" s="8">
        <v>100.83999999999999</v>
      </c>
      <c r="E226" s="8">
        <f t="shared" si="6"/>
        <v>17.010000000000005</v>
      </c>
      <c r="F226" s="9">
        <f t="shared" si="7"/>
        <v>0.16868306227687432</v>
      </c>
      <c r="G226" s="44"/>
    </row>
    <row r="227" spans="1:7" x14ac:dyDescent="0.2">
      <c r="A227" s="41"/>
      <c r="B227" s="10" t="s">
        <v>9</v>
      </c>
      <c r="C227" s="11">
        <v>62.23</v>
      </c>
      <c r="D227" s="11">
        <v>53.24</v>
      </c>
      <c r="E227" s="11">
        <f t="shared" si="6"/>
        <v>8.9899999999999949</v>
      </c>
      <c r="F227" s="12">
        <f t="shared" si="7"/>
        <v>0.1688580015026295</v>
      </c>
      <c r="G227" s="44"/>
    </row>
    <row r="228" spans="1:7" x14ac:dyDescent="0.2">
      <c r="A228" s="42"/>
      <c r="B228" s="13" t="s">
        <v>10</v>
      </c>
      <c r="C228" s="14">
        <v>42.37</v>
      </c>
      <c r="D228" s="14">
        <v>36.25</v>
      </c>
      <c r="E228" s="14">
        <f t="shared" si="6"/>
        <v>6.1199999999999974</v>
      </c>
      <c r="F228" s="15">
        <f t="shared" si="7"/>
        <v>0.16882758620689647</v>
      </c>
      <c r="G228" s="44"/>
    </row>
    <row r="229" spans="1:7" x14ac:dyDescent="0.2">
      <c r="A229" s="40" t="s">
        <v>146</v>
      </c>
      <c r="B229" s="7" t="s">
        <v>7</v>
      </c>
      <c r="C229" s="8">
        <v>167.15</v>
      </c>
      <c r="D229" s="8">
        <v>149.57999999999998</v>
      </c>
      <c r="E229" s="8">
        <f t="shared" si="6"/>
        <v>17.570000000000022</v>
      </c>
      <c r="F229" s="9">
        <f t="shared" si="7"/>
        <v>0.11746222757053097</v>
      </c>
      <c r="G229" s="44"/>
    </row>
    <row r="230" spans="1:7" x14ac:dyDescent="0.2">
      <c r="A230" s="41"/>
      <c r="B230" s="10" t="s">
        <v>9</v>
      </c>
      <c r="C230" s="11">
        <v>88.26</v>
      </c>
      <c r="D230" s="11">
        <v>78.98</v>
      </c>
      <c r="E230" s="11">
        <f t="shared" si="6"/>
        <v>9.2800000000000011</v>
      </c>
      <c r="F230" s="12">
        <f t="shared" si="7"/>
        <v>0.11749810078500887</v>
      </c>
      <c r="G230" s="44"/>
    </row>
    <row r="231" spans="1:7" x14ac:dyDescent="0.2">
      <c r="A231" s="42"/>
      <c r="B231" s="13" t="s">
        <v>10</v>
      </c>
      <c r="C231" s="14">
        <v>60.09</v>
      </c>
      <c r="D231" s="14">
        <v>53.77</v>
      </c>
      <c r="E231" s="14">
        <f t="shared" si="6"/>
        <v>6.32</v>
      </c>
      <c r="F231" s="15">
        <f t="shared" si="7"/>
        <v>0.11753766040543054</v>
      </c>
      <c r="G231" s="44"/>
    </row>
    <row r="232" spans="1:7" x14ac:dyDescent="0.2">
      <c r="A232" s="40" t="s">
        <v>147</v>
      </c>
      <c r="B232" s="7" t="s">
        <v>7</v>
      </c>
      <c r="C232" s="8">
        <v>92.72</v>
      </c>
      <c r="D232" s="8">
        <v>77.190000000000012</v>
      </c>
      <c r="E232" s="8">
        <f t="shared" si="6"/>
        <v>15.529999999999987</v>
      </c>
      <c r="F232" s="9">
        <f t="shared" si="7"/>
        <v>0.20119186423111782</v>
      </c>
      <c r="G232" s="44"/>
    </row>
    <row r="233" spans="1:7" x14ac:dyDescent="0.2">
      <c r="A233" s="41"/>
      <c r="B233" s="10" t="s">
        <v>9</v>
      </c>
      <c r="C233" s="11">
        <v>48.72</v>
      </c>
      <c r="D233" s="11">
        <v>40.630000000000003</v>
      </c>
      <c r="E233" s="11">
        <f t="shared" ref="E233:E261" si="8">+C233-D233</f>
        <v>8.0899999999999963</v>
      </c>
      <c r="F233" s="12">
        <f t="shared" ref="F233:F261" si="9">+E233/D233</f>
        <v>0.19911395520551306</v>
      </c>
      <c r="G233" s="44"/>
    </row>
    <row r="234" spans="1:7" x14ac:dyDescent="0.2">
      <c r="A234" s="42"/>
      <c r="B234" s="13" t="s">
        <v>10</v>
      </c>
      <c r="C234" s="14">
        <v>33.86</v>
      </c>
      <c r="D234" s="14">
        <v>28.28</v>
      </c>
      <c r="E234" s="14">
        <f t="shared" si="8"/>
        <v>5.5799999999999983</v>
      </c>
      <c r="F234" s="15">
        <f t="shared" si="9"/>
        <v>0.19731258840169724</v>
      </c>
      <c r="G234" s="44"/>
    </row>
    <row r="235" spans="1:7" x14ac:dyDescent="0.2">
      <c r="A235" s="40" t="s">
        <v>148</v>
      </c>
      <c r="B235" s="7" t="s">
        <v>7</v>
      </c>
      <c r="C235" s="8">
        <v>66.410000000000011</v>
      </c>
      <c r="D235" s="8">
        <v>60.08</v>
      </c>
      <c r="E235" s="8">
        <f t="shared" si="8"/>
        <v>6.3300000000000125</v>
      </c>
      <c r="F235" s="9">
        <f t="shared" si="9"/>
        <v>0.10535952063914801</v>
      </c>
      <c r="G235" s="44"/>
    </row>
    <row r="236" spans="1:7" x14ac:dyDescent="0.2">
      <c r="A236" s="41"/>
      <c r="B236" s="10" t="s">
        <v>9</v>
      </c>
      <c r="C236" s="11">
        <v>34.880000000000003</v>
      </c>
      <c r="D236" s="11">
        <v>31.59</v>
      </c>
      <c r="E236" s="11">
        <f t="shared" si="8"/>
        <v>3.2900000000000027</v>
      </c>
      <c r="F236" s="12">
        <f t="shared" si="9"/>
        <v>0.10414688192465979</v>
      </c>
      <c r="G236" s="44"/>
    </row>
    <row r="237" spans="1:7" x14ac:dyDescent="0.2">
      <c r="A237" s="42"/>
      <c r="B237" s="13" t="s">
        <v>10</v>
      </c>
      <c r="C237" s="14">
        <v>24.22</v>
      </c>
      <c r="D237" s="14">
        <v>21.97</v>
      </c>
      <c r="E237" s="14">
        <f t="shared" si="8"/>
        <v>2.25</v>
      </c>
      <c r="F237" s="15">
        <f t="shared" si="9"/>
        <v>0.1024123805188894</v>
      </c>
      <c r="G237" s="44"/>
    </row>
    <row r="238" spans="1:7" x14ac:dyDescent="0.2">
      <c r="A238" s="40" t="s">
        <v>149</v>
      </c>
      <c r="B238" s="7" t="s">
        <v>7</v>
      </c>
      <c r="C238" s="8">
        <v>138.02000000000001</v>
      </c>
      <c r="D238" s="8">
        <v>121.22</v>
      </c>
      <c r="E238" s="8">
        <f t="shared" si="8"/>
        <v>16.800000000000011</v>
      </c>
      <c r="F238" s="9">
        <f t="shared" si="9"/>
        <v>0.13859099158554702</v>
      </c>
      <c r="G238" s="44"/>
    </row>
    <row r="239" spans="1:7" x14ac:dyDescent="0.2">
      <c r="A239" s="41"/>
      <c r="B239" s="10" t="s">
        <v>9</v>
      </c>
      <c r="C239" s="11">
        <v>72.61</v>
      </c>
      <c r="D239" s="11">
        <v>63.82</v>
      </c>
      <c r="E239" s="11">
        <f t="shared" si="8"/>
        <v>8.7899999999999991</v>
      </c>
      <c r="F239" s="12">
        <f t="shared" si="9"/>
        <v>0.13773111877154495</v>
      </c>
      <c r="G239" s="44"/>
    </row>
    <row r="240" spans="1:7" x14ac:dyDescent="0.2">
      <c r="A240" s="42"/>
      <c r="B240" s="13" t="s">
        <v>10</v>
      </c>
      <c r="C240" s="14">
        <v>49.6</v>
      </c>
      <c r="D240" s="14">
        <v>43.63</v>
      </c>
      <c r="E240" s="14">
        <f t="shared" si="8"/>
        <v>5.9699999999999989</v>
      </c>
      <c r="F240" s="15">
        <f t="shared" si="9"/>
        <v>0.13683245473298186</v>
      </c>
      <c r="G240" s="44"/>
    </row>
    <row r="241" spans="1:7" x14ac:dyDescent="0.2">
      <c r="A241" s="40" t="s">
        <v>150</v>
      </c>
      <c r="B241" s="7" t="s">
        <v>7</v>
      </c>
      <c r="C241" s="8">
        <v>112.59</v>
      </c>
      <c r="D241" s="8">
        <v>100.54999999999998</v>
      </c>
      <c r="E241" s="8">
        <f t="shared" si="8"/>
        <v>12.04000000000002</v>
      </c>
      <c r="F241" s="9">
        <f t="shared" si="9"/>
        <v>0.11974142217802111</v>
      </c>
      <c r="G241" s="44"/>
    </row>
    <row r="242" spans="1:7" x14ac:dyDescent="0.2">
      <c r="A242" s="41"/>
      <c r="B242" s="10" t="s">
        <v>9</v>
      </c>
      <c r="C242" s="11">
        <v>59.38</v>
      </c>
      <c r="D242" s="11">
        <v>53.08</v>
      </c>
      <c r="E242" s="11">
        <f t="shared" si="8"/>
        <v>6.3000000000000043</v>
      </c>
      <c r="F242" s="12">
        <f t="shared" si="9"/>
        <v>0.11868877166541078</v>
      </c>
      <c r="G242" s="44"/>
    </row>
    <row r="243" spans="1:7" x14ac:dyDescent="0.2">
      <c r="A243" s="42"/>
      <c r="B243" s="13" t="s">
        <v>10</v>
      </c>
      <c r="C243" s="14">
        <v>40.659999999999997</v>
      </c>
      <c r="D243" s="14">
        <v>36.380000000000003</v>
      </c>
      <c r="E243" s="14">
        <f t="shared" si="8"/>
        <v>4.279999999999994</v>
      </c>
      <c r="F243" s="15">
        <f t="shared" si="9"/>
        <v>0.11764705882352924</v>
      </c>
      <c r="G243" s="44"/>
    </row>
    <row r="244" spans="1:7" x14ac:dyDescent="0.2">
      <c r="A244" s="40" t="s">
        <v>151</v>
      </c>
      <c r="B244" s="7" t="s">
        <v>7</v>
      </c>
      <c r="C244" s="8">
        <v>149.67000000000002</v>
      </c>
      <c r="D244" s="8">
        <v>123.14</v>
      </c>
      <c r="E244" s="8">
        <f t="shared" si="8"/>
        <v>26.530000000000015</v>
      </c>
      <c r="F244" s="9">
        <f t="shared" si="9"/>
        <v>0.21544583401006998</v>
      </c>
      <c r="G244" s="44"/>
    </row>
    <row r="245" spans="1:7" x14ac:dyDescent="0.2">
      <c r="A245" s="41"/>
      <c r="B245" s="10" t="s">
        <v>9</v>
      </c>
      <c r="C245" s="11">
        <v>78.7</v>
      </c>
      <c r="D245" s="11">
        <v>64.819999999999993</v>
      </c>
      <c r="E245" s="11">
        <f t="shared" si="8"/>
        <v>13.88000000000001</v>
      </c>
      <c r="F245" s="12">
        <f t="shared" si="9"/>
        <v>0.21413144091329853</v>
      </c>
      <c r="G245" s="44"/>
    </row>
    <row r="246" spans="1:7" x14ac:dyDescent="0.2">
      <c r="A246" s="42"/>
      <c r="B246" s="13" t="s">
        <v>10</v>
      </c>
      <c r="C246" s="14">
        <v>53.74</v>
      </c>
      <c r="D246" s="14">
        <v>44.31</v>
      </c>
      <c r="E246" s="14">
        <f t="shared" si="8"/>
        <v>9.43</v>
      </c>
      <c r="F246" s="15">
        <f t="shared" si="9"/>
        <v>0.21281877679981945</v>
      </c>
      <c r="G246" s="44"/>
    </row>
    <row r="247" spans="1:7" x14ac:dyDescent="0.2">
      <c r="A247" s="40" t="s">
        <v>152</v>
      </c>
      <c r="B247" s="7" t="s">
        <v>7</v>
      </c>
      <c r="C247" s="8">
        <v>70.38</v>
      </c>
      <c r="D247" s="8">
        <v>65.169999999999987</v>
      </c>
      <c r="E247" s="8">
        <f t="shared" si="8"/>
        <v>5.210000000000008</v>
      </c>
      <c r="F247" s="9">
        <f t="shared" si="9"/>
        <v>7.9944759858830886E-2</v>
      </c>
      <c r="G247" s="44"/>
    </row>
    <row r="248" spans="1:7" x14ac:dyDescent="0.2">
      <c r="A248" s="41"/>
      <c r="B248" s="10" t="s">
        <v>9</v>
      </c>
      <c r="C248" s="11">
        <v>37.22</v>
      </c>
      <c r="D248" s="11">
        <v>34.5</v>
      </c>
      <c r="E248" s="11">
        <f t="shared" si="8"/>
        <v>2.7199999999999989</v>
      </c>
      <c r="F248" s="12">
        <f t="shared" si="9"/>
        <v>7.8840579710144895E-2</v>
      </c>
      <c r="G248" s="44"/>
    </row>
    <row r="249" spans="1:7" x14ac:dyDescent="0.2">
      <c r="A249" s="42"/>
      <c r="B249" s="13" t="s">
        <v>10</v>
      </c>
      <c r="C249" s="14">
        <v>25.57</v>
      </c>
      <c r="D249" s="14">
        <v>23.72</v>
      </c>
      <c r="E249" s="14">
        <f t="shared" si="8"/>
        <v>1.8500000000000014</v>
      </c>
      <c r="F249" s="15">
        <f t="shared" si="9"/>
        <v>7.7993254637436824E-2</v>
      </c>
      <c r="G249" s="44"/>
    </row>
    <row r="250" spans="1:7" x14ac:dyDescent="0.2">
      <c r="A250" s="40" t="s">
        <v>153</v>
      </c>
      <c r="B250" s="7" t="s">
        <v>7</v>
      </c>
      <c r="C250" s="8">
        <v>152.16</v>
      </c>
      <c r="D250" s="8">
        <v>128.94</v>
      </c>
      <c r="E250" s="8">
        <f t="shared" si="8"/>
        <v>23.22</v>
      </c>
      <c r="F250" s="9">
        <f t="shared" si="9"/>
        <v>0.18008375988832015</v>
      </c>
      <c r="G250" s="44"/>
    </row>
    <row r="251" spans="1:7" x14ac:dyDescent="0.2">
      <c r="A251" s="41"/>
      <c r="B251" s="10" t="s">
        <v>9</v>
      </c>
      <c r="C251" s="11">
        <v>80</v>
      </c>
      <c r="D251" s="11">
        <v>67.849999999999994</v>
      </c>
      <c r="E251" s="11">
        <f t="shared" si="8"/>
        <v>12.150000000000006</v>
      </c>
      <c r="F251" s="12">
        <f t="shared" si="9"/>
        <v>0.17907148120854838</v>
      </c>
      <c r="G251" s="44"/>
    </row>
    <row r="252" spans="1:7" x14ac:dyDescent="0.2">
      <c r="A252" s="42"/>
      <c r="B252" s="13" t="s">
        <v>10</v>
      </c>
      <c r="C252" s="14">
        <v>54.62</v>
      </c>
      <c r="D252" s="14">
        <v>46.38</v>
      </c>
      <c r="E252" s="14">
        <f t="shared" si="8"/>
        <v>8.2399999999999949</v>
      </c>
      <c r="F252" s="15">
        <f t="shared" si="9"/>
        <v>0.17766278568348415</v>
      </c>
      <c r="G252" s="44"/>
    </row>
    <row r="253" spans="1:7" x14ac:dyDescent="0.2">
      <c r="A253" s="40" t="s">
        <v>154</v>
      </c>
      <c r="B253" s="7" t="s">
        <v>7</v>
      </c>
      <c r="C253" s="8">
        <v>109.91</v>
      </c>
      <c r="D253" s="8">
        <v>96.59</v>
      </c>
      <c r="E253" s="8">
        <f t="shared" si="8"/>
        <v>13.319999999999993</v>
      </c>
      <c r="F253" s="9">
        <f t="shared" si="9"/>
        <v>0.13790247437622935</v>
      </c>
      <c r="G253" s="44"/>
    </row>
    <row r="254" spans="1:7" x14ac:dyDescent="0.2">
      <c r="A254" s="41"/>
      <c r="B254" s="10" t="s">
        <v>9</v>
      </c>
      <c r="C254" s="11">
        <v>57.9</v>
      </c>
      <c r="D254" s="11">
        <v>50.93</v>
      </c>
      <c r="E254" s="11">
        <f t="shared" si="8"/>
        <v>6.9699999999999989</v>
      </c>
      <c r="F254" s="12">
        <f t="shared" si="9"/>
        <v>0.13685450618495973</v>
      </c>
      <c r="G254" s="44"/>
    </row>
    <row r="255" spans="1:7" x14ac:dyDescent="0.2">
      <c r="A255" s="42"/>
      <c r="B255" s="13" t="s">
        <v>10</v>
      </c>
      <c r="C255" s="14">
        <v>39.61</v>
      </c>
      <c r="D255" s="14">
        <v>34.880000000000003</v>
      </c>
      <c r="E255" s="14">
        <f t="shared" si="8"/>
        <v>4.7299999999999969</v>
      </c>
      <c r="F255" s="15">
        <f t="shared" si="9"/>
        <v>0.13560779816513752</v>
      </c>
      <c r="G255" s="44"/>
    </row>
    <row r="256" spans="1:7" x14ac:dyDescent="0.2">
      <c r="A256" s="40" t="s">
        <v>155</v>
      </c>
      <c r="B256" s="7" t="s">
        <v>7</v>
      </c>
      <c r="C256" s="8">
        <v>97.69</v>
      </c>
      <c r="D256" s="8">
        <v>83.24</v>
      </c>
      <c r="E256" s="8">
        <f t="shared" si="8"/>
        <v>14.450000000000003</v>
      </c>
      <c r="F256" s="9">
        <f t="shared" si="9"/>
        <v>0.17359442575684772</v>
      </c>
      <c r="G256" s="44"/>
    </row>
    <row r="257" spans="1:7" x14ac:dyDescent="0.2">
      <c r="A257" s="41"/>
      <c r="B257" s="10" t="s">
        <v>9</v>
      </c>
      <c r="C257" s="11">
        <v>51.51</v>
      </c>
      <c r="D257" s="11">
        <v>43.95</v>
      </c>
      <c r="E257" s="11">
        <f t="shared" si="8"/>
        <v>7.5599999999999952</v>
      </c>
      <c r="F257" s="12">
        <f t="shared" si="9"/>
        <v>0.17201365187713299</v>
      </c>
      <c r="G257" s="44"/>
    </row>
    <row r="258" spans="1:7" x14ac:dyDescent="0.2">
      <c r="A258" s="42"/>
      <c r="B258" s="13" t="s">
        <v>10</v>
      </c>
      <c r="C258" s="14">
        <v>35.270000000000003</v>
      </c>
      <c r="D258" s="14">
        <v>30.14</v>
      </c>
      <c r="E258" s="14">
        <f t="shared" si="8"/>
        <v>5.1300000000000026</v>
      </c>
      <c r="F258" s="15">
        <f t="shared" si="9"/>
        <v>0.17020570670205715</v>
      </c>
      <c r="G258" s="44"/>
    </row>
    <row r="259" spans="1:7" x14ac:dyDescent="0.2">
      <c r="A259" s="40" t="s">
        <v>156</v>
      </c>
      <c r="B259" s="7" t="s">
        <v>7</v>
      </c>
      <c r="C259" s="8">
        <v>139.78</v>
      </c>
      <c r="D259" s="8">
        <v>124.86000000000001</v>
      </c>
      <c r="E259" s="8">
        <f t="shared" si="8"/>
        <v>14.919999999999987</v>
      </c>
      <c r="F259" s="9">
        <f t="shared" si="9"/>
        <v>0.11949383309306412</v>
      </c>
      <c r="G259" s="44"/>
    </row>
    <row r="260" spans="1:7" x14ac:dyDescent="0.2">
      <c r="A260" s="41"/>
      <c r="B260" s="10" t="s">
        <v>9</v>
      </c>
      <c r="C260" s="11">
        <v>73.53</v>
      </c>
      <c r="D260" s="11">
        <v>65.72</v>
      </c>
      <c r="E260" s="11">
        <f t="shared" si="8"/>
        <v>7.8100000000000023</v>
      </c>
      <c r="F260" s="12">
        <f t="shared" si="9"/>
        <v>0.11883749239196595</v>
      </c>
      <c r="G260" s="44"/>
    </row>
    <row r="261" spans="1:7" x14ac:dyDescent="0.2">
      <c r="A261" s="42"/>
      <c r="B261" s="13" t="s">
        <v>10</v>
      </c>
      <c r="C261" s="14">
        <v>50.23</v>
      </c>
      <c r="D261" s="14">
        <v>44.93</v>
      </c>
      <c r="E261" s="14">
        <f t="shared" si="8"/>
        <v>5.2999999999999972</v>
      </c>
      <c r="F261" s="15">
        <f t="shared" si="9"/>
        <v>0.11796127309147557</v>
      </c>
      <c r="G261" s="45"/>
    </row>
  </sheetData>
  <mergeCells count="113">
    <mergeCell ref="A2:B2"/>
    <mergeCell ref="A3:A5"/>
    <mergeCell ref="G3:G5"/>
    <mergeCell ref="A6:A8"/>
    <mergeCell ref="G6:G8"/>
    <mergeCell ref="A9:A11"/>
    <mergeCell ref="G9:G11"/>
    <mergeCell ref="A21:A23"/>
    <mergeCell ref="G21:G23"/>
    <mergeCell ref="A24:A26"/>
    <mergeCell ref="G24:G26"/>
    <mergeCell ref="A27:A29"/>
    <mergeCell ref="G27:G29"/>
    <mergeCell ref="A12:A14"/>
    <mergeCell ref="G12:G14"/>
    <mergeCell ref="A15:A17"/>
    <mergeCell ref="G15:G17"/>
    <mergeCell ref="A18:A20"/>
    <mergeCell ref="G18:G20"/>
    <mergeCell ref="A42:A44"/>
    <mergeCell ref="G42:G44"/>
    <mergeCell ref="A45:A47"/>
    <mergeCell ref="G45:G47"/>
    <mergeCell ref="A50:B50"/>
    <mergeCell ref="A51:A55"/>
    <mergeCell ref="G51:G60"/>
    <mergeCell ref="A56:A60"/>
    <mergeCell ref="A30:A32"/>
    <mergeCell ref="G30:G32"/>
    <mergeCell ref="A33:A35"/>
    <mergeCell ref="G33:G38"/>
    <mergeCell ref="A36:A38"/>
    <mergeCell ref="A39:A41"/>
    <mergeCell ref="G39:G41"/>
    <mergeCell ref="A81:A85"/>
    <mergeCell ref="G81:G90"/>
    <mergeCell ref="A86:A90"/>
    <mergeCell ref="G92:G93"/>
    <mergeCell ref="G94:G95"/>
    <mergeCell ref="A97:A102"/>
    <mergeCell ref="G97:G102"/>
    <mergeCell ref="A61:A65"/>
    <mergeCell ref="G61:G70"/>
    <mergeCell ref="A66:A70"/>
    <mergeCell ref="A71:A75"/>
    <mergeCell ref="G71:G80"/>
    <mergeCell ref="A76:A80"/>
    <mergeCell ref="A105:B105"/>
    <mergeCell ref="A106:A114"/>
    <mergeCell ref="G106:G128"/>
    <mergeCell ref="A115:A117"/>
    <mergeCell ref="A118:A120"/>
    <mergeCell ref="A121:A122"/>
    <mergeCell ref="A123:A124"/>
    <mergeCell ref="A125:A126"/>
    <mergeCell ref="A127:A128"/>
    <mergeCell ref="G141:G142"/>
    <mergeCell ref="A142:B142"/>
    <mergeCell ref="G144:G145"/>
    <mergeCell ref="A145:B145"/>
    <mergeCell ref="A146:A152"/>
    <mergeCell ref="G146:G152"/>
    <mergeCell ref="A129:A131"/>
    <mergeCell ref="G129:G131"/>
    <mergeCell ref="A132:A134"/>
    <mergeCell ref="G132:G137"/>
    <mergeCell ref="A135:A137"/>
    <mergeCell ref="G139:G140"/>
    <mergeCell ref="A181:A183"/>
    <mergeCell ref="G181:G186"/>
    <mergeCell ref="A184:A186"/>
    <mergeCell ref="A187:A189"/>
    <mergeCell ref="G187:G189"/>
    <mergeCell ref="A190:A192"/>
    <mergeCell ref="G190:G192"/>
    <mergeCell ref="G153:G154"/>
    <mergeCell ref="A154:B154"/>
    <mergeCell ref="A155:A166"/>
    <mergeCell ref="G155:G166"/>
    <mergeCell ref="A168:B168"/>
    <mergeCell ref="A169:A171"/>
    <mergeCell ref="G169:G180"/>
    <mergeCell ref="A172:A174"/>
    <mergeCell ref="A175:A177"/>
    <mergeCell ref="A178:A180"/>
    <mergeCell ref="A202:A204"/>
    <mergeCell ref="G202:G222"/>
    <mergeCell ref="A205:A207"/>
    <mergeCell ref="A208:A210"/>
    <mergeCell ref="A211:A213"/>
    <mergeCell ref="A214:A216"/>
    <mergeCell ref="A217:A219"/>
    <mergeCell ref="A220:A222"/>
    <mergeCell ref="A193:A195"/>
    <mergeCell ref="G193:G195"/>
    <mergeCell ref="A196:A198"/>
    <mergeCell ref="G196:G198"/>
    <mergeCell ref="A199:A201"/>
    <mergeCell ref="G199:G201"/>
    <mergeCell ref="A250:A252"/>
    <mergeCell ref="A253:A255"/>
    <mergeCell ref="A256:A258"/>
    <mergeCell ref="A259:A261"/>
    <mergeCell ref="A223:A225"/>
    <mergeCell ref="G223:G261"/>
    <mergeCell ref="A226:A228"/>
    <mergeCell ref="A229:A231"/>
    <mergeCell ref="A232:A234"/>
    <mergeCell ref="A235:A237"/>
    <mergeCell ref="A238:A240"/>
    <mergeCell ref="A241:A243"/>
    <mergeCell ref="A244:A246"/>
    <mergeCell ref="A247:A249"/>
  </mergeCells>
  <pageMargins left="0.5" right="0.5" top="1" bottom="0.75" header="0.25" footer="0.25"/>
  <pageSetup scale="80" pageOrder="overThenDown" orientation="portrait" useFirstPageNumber="1" r:id="rId1"/>
  <headerFooter>
    <oddHeader>&amp;C&amp;"Times New Roman,Bold"&amp;11DDS Vendor Rate Study - Comparison of January 2020 Models to February 2022 Updates for &amp;A RATES prepared for California Department of Developmental Services</oddHeader>
    <oddFooter>&amp;L* This is intended as a guide to identify the rate model most likely to correspond to a given service code, but the actual translation will depend on the details of the applicable vendorization.
Burns &amp;&amp; Associates, Inc.&amp;C&amp;P&amp;RFebruary 2022</oddFooter>
  </headerFooter>
  <rowBreaks count="3" manualBreakCount="3">
    <brk id="60" max="6" man="1"/>
    <brk id="120" max="6" man="1"/>
    <brk id="1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GGRC</vt:lpstr>
      <vt:lpstr>GGRC!Print_Area</vt:lpstr>
      <vt:lpstr>GGRC!Print_Titles</vt:lpstr>
    </vt:vector>
  </TitlesOfParts>
  <Company>DDS-CA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GGRC Rate Models Comparison</dc:title>
  <dc:creator>California Department of Developmental Services</dc:creator>
  <cp:lastModifiedBy>Nguyen, Kateri@DDS</cp:lastModifiedBy>
  <cp:lastPrinted>2022-05-09T18:14:06Z</cp:lastPrinted>
  <dcterms:created xsi:type="dcterms:W3CDTF">2022-05-06T18:53:26Z</dcterms:created>
  <dcterms:modified xsi:type="dcterms:W3CDTF">2022-05-09T18:14:08Z</dcterms:modified>
</cp:coreProperties>
</file>