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SVC2\RATES\RATE STUDY IMPLEMENTATION\RATE MODELS -Update Feb. 2022\Rate Model Comparison by RC Feb 2022\"/>
    </mc:Choice>
  </mc:AlternateContent>
  <xr:revisionPtr revIDLastSave="0" documentId="13_ncr:1_{BB36AC00-F994-4491-BEA0-0EA5D3BB4793}" xr6:coauthVersionLast="47" xr6:coauthVersionMax="47" xr10:uidLastSave="{00000000-0000-0000-0000-000000000000}"/>
  <bookViews>
    <workbookView xWindow="615" yWindow="1125" windowWidth="14370" windowHeight="11910" xr2:uid="{E0DF182A-4E32-47B3-B2B6-D588F81BFB61}"/>
  </bookViews>
  <sheets>
    <sheet name="NLACRC" sheetId="1" r:id="rId1"/>
  </sheets>
  <externalReferences>
    <externalReference r:id="rId2"/>
  </externalReferences>
  <definedNames>
    <definedName name="_xlcn.LinkedTable_dim_SIS_Clients1" hidden="1">[1]!dim_SIS_Clients[#Data]</definedName>
    <definedName name="_xlcn.LinkedTable_dim_Srvc_Map1" hidden="1">[1]!dim_Srvc_Map[#Data]</definedName>
    <definedName name="_xlnm.Database" localSheetId="0">#REF!</definedName>
    <definedName name="_xlnm.Database">#REF!</definedName>
    <definedName name="_xlnm.Print_Area" localSheetId="0">NLACRC!$A$1:$G$261</definedName>
    <definedName name="_xlnm.Print_Titles" localSheetId="0">NLACRC!$A:$B,NLACRC!$1:$1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1" i="1" l="1"/>
  <c r="F261" i="1" s="1"/>
  <c r="F260" i="1"/>
  <c r="E260" i="1"/>
  <c r="E259" i="1"/>
  <c r="F259" i="1" s="1"/>
  <c r="F258" i="1"/>
  <c r="E258" i="1"/>
  <c r="E257" i="1"/>
  <c r="F257" i="1" s="1"/>
  <c r="F256" i="1"/>
  <c r="E256" i="1"/>
  <c r="E255" i="1"/>
  <c r="F255" i="1" s="1"/>
  <c r="F254" i="1"/>
  <c r="E254" i="1"/>
  <c r="E253" i="1"/>
  <c r="F253" i="1" s="1"/>
  <c r="F252" i="1"/>
  <c r="E252" i="1"/>
  <c r="E251" i="1"/>
  <c r="F251" i="1" s="1"/>
  <c r="F250" i="1"/>
  <c r="E250" i="1"/>
  <c r="E249" i="1"/>
  <c r="F249" i="1" s="1"/>
  <c r="F248" i="1"/>
  <c r="E248" i="1"/>
  <c r="E247" i="1"/>
  <c r="F247" i="1" s="1"/>
  <c r="F246" i="1"/>
  <c r="E246" i="1"/>
  <c r="E245" i="1"/>
  <c r="F245" i="1" s="1"/>
  <c r="F244" i="1"/>
  <c r="E244" i="1"/>
  <c r="E243" i="1"/>
  <c r="F243" i="1" s="1"/>
  <c r="F242" i="1"/>
  <c r="E242" i="1"/>
  <c r="E241" i="1"/>
  <c r="F241" i="1" s="1"/>
  <c r="F240" i="1"/>
  <c r="E240" i="1"/>
  <c r="E239" i="1"/>
  <c r="F239" i="1" s="1"/>
  <c r="F238" i="1"/>
  <c r="E238" i="1"/>
  <c r="E237" i="1"/>
  <c r="F237" i="1" s="1"/>
  <c r="F236" i="1"/>
  <c r="E236" i="1"/>
  <c r="E235" i="1"/>
  <c r="F235" i="1" s="1"/>
  <c r="F234" i="1"/>
  <c r="E234" i="1"/>
  <c r="E233" i="1"/>
  <c r="F233" i="1" s="1"/>
  <c r="F232" i="1"/>
  <c r="E232" i="1"/>
  <c r="E231" i="1"/>
  <c r="F231" i="1" s="1"/>
  <c r="F230" i="1"/>
  <c r="E230" i="1"/>
  <c r="E229" i="1"/>
  <c r="F229" i="1" s="1"/>
  <c r="F228" i="1"/>
  <c r="E228" i="1"/>
  <c r="E227" i="1"/>
  <c r="F227" i="1" s="1"/>
  <c r="F226" i="1"/>
  <c r="E226" i="1"/>
  <c r="E225" i="1"/>
  <c r="F225" i="1" s="1"/>
  <c r="F224" i="1"/>
  <c r="E224" i="1"/>
  <c r="E223" i="1"/>
  <c r="F223" i="1" s="1"/>
  <c r="F222" i="1"/>
  <c r="E222" i="1"/>
  <c r="E221" i="1"/>
  <c r="F221" i="1" s="1"/>
  <c r="F220" i="1"/>
  <c r="E220" i="1"/>
  <c r="E219" i="1"/>
  <c r="F219" i="1" s="1"/>
  <c r="F218" i="1"/>
  <c r="E218" i="1"/>
  <c r="E217" i="1"/>
  <c r="F217" i="1" s="1"/>
  <c r="F216" i="1"/>
  <c r="E216" i="1"/>
  <c r="E215" i="1"/>
  <c r="F215" i="1" s="1"/>
  <c r="F214" i="1"/>
  <c r="E214" i="1"/>
  <c r="E213" i="1"/>
  <c r="F213" i="1" s="1"/>
  <c r="F212" i="1"/>
  <c r="E212" i="1"/>
  <c r="E211" i="1"/>
  <c r="F211" i="1" s="1"/>
  <c r="F210" i="1"/>
  <c r="E210" i="1"/>
  <c r="E209" i="1"/>
  <c r="F209" i="1" s="1"/>
  <c r="F208" i="1"/>
  <c r="E208" i="1"/>
  <c r="E207" i="1"/>
  <c r="F207" i="1" s="1"/>
  <c r="F206" i="1"/>
  <c r="E206" i="1"/>
  <c r="E205" i="1"/>
  <c r="F205" i="1" s="1"/>
  <c r="F204" i="1"/>
  <c r="E204" i="1"/>
  <c r="E203" i="1"/>
  <c r="F203" i="1" s="1"/>
  <c r="F202" i="1"/>
  <c r="E202" i="1"/>
  <c r="E201" i="1"/>
  <c r="F201" i="1" s="1"/>
  <c r="F200" i="1"/>
  <c r="E200" i="1"/>
  <c r="E199" i="1"/>
  <c r="F199" i="1" s="1"/>
  <c r="F198" i="1"/>
  <c r="E198" i="1"/>
  <c r="E197" i="1"/>
  <c r="F197" i="1" s="1"/>
  <c r="F196" i="1"/>
  <c r="E196" i="1"/>
  <c r="E195" i="1"/>
  <c r="F195" i="1" s="1"/>
  <c r="F194" i="1"/>
  <c r="E194" i="1"/>
  <c r="E193" i="1"/>
  <c r="F193" i="1" s="1"/>
  <c r="F192" i="1"/>
  <c r="E192" i="1"/>
  <c r="E191" i="1"/>
  <c r="F191" i="1" s="1"/>
  <c r="F190" i="1"/>
  <c r="E190" i="1"/>
  <c r="E189" i="1"/>
  <c r="F189" i="1" s="1"/>
  <c r="F188" i="1"/>
  <c r="E188" i="1"/>
  <c r="E187" i="1"/>
  <c r="F187" i="1" s="1"/>
  <c r="F186" i="1"/>
  <c r="E186" i="1"/>
  <c r="E185" i="1"/>
  <c r="F185" i="1" s="1"/>
  <c r="F184" i="1"/>
  <c r="E184" i="1"/>
  <c r="E183" i="1"/>
  <c r="F183" i="1" s="1"/>
  <c r="F182" i="1"/>
  <c r="E182" i="1"/>
  <c r="E181" i="1"/>
  <c r="F181" i="1" s="1"/>
  <c r="F180" i="1"/>
  <c r="E180" i="1"/>
  <c r="E179" i="1"/>
  <c r="F179" i="1" s="1"/>
  <c r="F178" i="1"/>
  <c r="E178" i="1"/>
  <c r="E177" i="1"/>
  <c r="F177" i="1" s="1"/>
  <c r="F176" i="1"/>
  <c r="E176" i="1"/>
  <c r="E175" i="1"/>
  <c r="F175" i="1" s="1"/>
  <c r="F174" i="1"/>
  <c r="E174" i="1"/>
  <c r="E173" i="1"/>
  <c r="F173" i="1" s="1"/>
  <c r="F172" i="1"/>
  <c r="E172" i="1"/>
  <c r="E171" i="1"/>
  <c r="F171" i="1" s="1"/>
  <c r="F170" i="1"/>
  <c r="E170" i="1"/>
  <c r="E169" i="1"/>
  <c r="F169" i="1" s="1"/>
  <c r="F166" i="1"/>
  <c r="E166" i="1"/>
  <c r="E165" i="1"/>
  <c r="F165" i="1" s="1"/>
  <c r="F164" i="1"/>
  <c r="E164" i="1"/>
  <c r="E163" i="1"/>
  <c r="F163" i="1" s="1"/>
  <c r="F162" i="1"/>
  <c r="E162" i="1"/>
  <c r="E161" i="1"/>
  <c r="F161" i="1" s="1"/>
  <c r="F160" i="1"/>
  <c r="E160" i="1"/>
  <c r="E159" i="1"/>
  <c r="F159" i="1" s="1"/>
  <c r="F158" i="1"/>
  <c r="E158" i="1"/>
  <c r="E157" i="1"/>
  <c r="F157" i="1" s="1"/>
  <c r="F156" i="1"/>
  <c r="E156" i="1"/>
  <c r="E155" i="1"/>
  <c r="F155" i="1" s="1"/>
  <c r="F154" i="1"/>
  <c r="E154" i="1"/>
  <c r="E153" i="1"/>
  <c r="F153" i="1" s="1"/>
  <c r="F152" i="1"/>
  <c r="E152" i="1"/>
  <c r="E151" i="1"/>
  <c r="F151" i="1" s="1"/>
  <c r="F150" i="1"/>
  <c r="E150" i="1"/>
  <c r="E149" i="1"/>
  <c r="F149" i="1" s="1"/>
  <c r="F148" i="1"/>
  <c r="E148" i="1"/>
  <c r="E147" i="1"/>
  <c r="F147" i="1" s="1"/>
  <c r="F146" i="1"/>
  <c r="E146" i="1"/>
  <c r="E145" i="1"/>
  <c r="F145" i="1" s="1"/>
  <c r="F144" i="1"/>
  <c r="E144" i="1"/>
  <c r="E143" i="1"/>
  <c r="F143" i="1" s="1"/>
  <c r="F142" i="1"/>
  <c r="E142" i="1"/>
  <c r="E141" i="1"/>
  <c r="F141" i="1" s="1"/>
  <c r="F140" i="1"/>
  <c r="E140" i="1"/>
  <c r="E139" i="1"/>
  <c r="F139" i="1" s="1"/>
  <c r="F138" i="1"/>
  <c r="E138" i="1"/>
  <c r="E137" i="1"/>
  <c r="F137" i="1" s="1"/>
  <c r="F136" i="1"/>
  <c r="E136" i="1"/>
  <c r="E135" i="1"/>
  <c r="F135" i="1" s="1"/>
  <c r="F134" i="1"/>
  <c r="E134" i="1"/>
  <c r="E133" i="1"/>
  <c r="F133" i="1" s="1"/>
  <c r="F132" i="1"/>
  <c r="E132" i="1"/>
  <c r="E131" i="1"/>
  <c r="F131" i="1" s="1"/>
  <c r="F130" i="1"/>
  <c r="E130" i="1"/>
  <c r="E129" i="1"/>
  <c r="F129" i="1" s="1"/>
  <c r="F128" i="1"/>
  <c r="E128" i="1"/>
  <c r="E127" i="1"/>
  <c r="F127" i="1" s="1"/>
  <c r="F126" i="1"/>
  <c r="E126" i="1"/>
  <c r="E125" i="1"/>
  <c r="F125" i="1" s="1"/>
  <c r="F124" i="1"/>
  <c r="E124" i="1"/>
  <c r="E123" i="1"/>
  <c r="F123" i="1" s="1"/>
  <c r="F122" i="1"/>
  <c r="E122" i="1"/>
  <c r="E121" i="1"/>
  <c r="F121" i="1" s="1"/>
  <c r="F120" i="1"/>
  <c r="E120" i="1"/>
  <c r="E119" i="1"/>
  <c r="F119" i="1" s="1"/>
  <c r="F118" i="1"/>
  <c r="E118" i="1"/>
  <c r="E117" i="1"/>
  <c r="F117" i="1" s="1"/>
  <c r="F116" i="1"/>
  <c r="E116" i="1"/>
  <c r="E115" i="1"/>
  <c r="F115" i="1" s="1"/>
  <c r="F114" i="1"/>
  <c r="E114" i="1"/>
  <c r="E113" i="1"/>
  <c r="F113" i="1" s="1"/>
  <c r="F112" i="1"/>
  <c r="E112" i="1"/>
  <c r="E111" i="1"/>
  <c r="F111" i="1" s="1"/>
  <c r="F110" i="1"/>
  <c r="E110" i="1"/>
  <c r="E109" i="1"/>
  <c r="F109" i="1" s="1"/>
  <c r="F108" i="1"/>
  <c r="E108" i="1"/>
  <c r="E107" i="1"/>
  <c r="F107" i="1" s="1"/>
  <c r="F106" i="1"/>
  <c r="E106" i="1"/>
  <c r="E103" i="1"/>
  <c r="F103" i="1" s="1"/>
  <c r="F102" i="1"/>
  <c r="E102" i="1"/>
  <c r="E101" i="1"/>
  <c r="F101" i="1" s="1"/>
  <c r="F100" i="1"/>
  <c r="E100" i="1"/>
  <c r="E99" i="1"/>
  <c r="F99" i="1" s="1"/>
  <c r="F98" i="1"/>
  <c r="E98" i="1"/>
  <c r="E97" i="1"/>
  <c r="F97" i="1" s="1"/>
  <c r="F90" i="1"/>
  <c r="E90" i="1"/>
  <c r="E89" i="1"/>
  <c r="F89" i="1" s="1"/>
  <c r="F88" i="1"/>
  <c r="E88" i="1"/>
  <c r="E87" i="1"/>
  <c r="F87" i="1" s="1"/>
  <c r="F86" i="1"/>
  <c r="E86" i="1"/>
  <c r="E85" i="1"/>
  <c r="F85" i="1" s="1"/>
  <c r="F84" i="1"/>
  <c r="E84" i="1"/>
  <c r="E83" i="1"/>
  <c r="F83" i="1" s="1"/>
  <c r="F82" i="1"/>
  <c r="E82" i="1"/>
  <c r="E81" i="1"/>
  <c r="F81" i="1" s="1"/>
  <c r="F80" i="1"/>
  <c r="E80" i="1"/>
  <c r="E79" i="1"/>
  <c r="F79" i="1" s="1"/>
  <c r="F78" i="1"/>
  <c r="E78" i="1"/>
  <c r="E77" i="1"/>
  <c r="F77" i="1" s="1"/>
  <c r="F76" i="1"/>
  <c r="E76" i="1"/>
  <c r="E75" i="1"/>
  <c r="F75" i="1" s="1"/>
  <c r="F74" i="1"/>
  <c r="E74" i="1"/>
  <c r="E73" i="1"/>
  <c r="F73" i="1" s="1"/>
  <c r="F72" i="1"/>
  <c r="E72" i="1"/>
  <c r="E71" i="1"/>
  <c r="F71" i="1" s="1"/>
  <c r="F70" i="1"/>
  <c r="E70" i="1"/>
  <c r="E69" i="1"/>
  <c r="F69" i="1" s="1"/>
  <c r="F68" i="1"/>
  <c r="E68" i="1"/>
  <c r="E67" i="1"/>
  <c r="F67" i="1" s="1"/>
  <c r="F66" i="1"/>
  <c r="E66" i="1"/>
  <c r="E65" i="1"/>
  <c r="F65" i="1" s="1"/>
  <c r="F64" i="1"/>
  <c r="E64" i="1"/>
  <c r="E63" i="1"/>
  <c r="F63" i="1" s="1"/>
  <c r="F62" i="1"/>
  <c r="E62" i="1"/>
  <c r="E61" i="1"/>
  <c r="F61" i="1" s="1"/>
  <c r="F60" i="1"/>
  <c r="E60" i="1"/>
  <c r="E59" i="1"/>
  <c r="F59" i="1" s="1"/>
  <c r="F58" i="1"/>
  <c r="E58" i="1"/>
  <c r="E57" i="1"/>
  <c r="F57" i="1" s="1"/>
  <c r="F56" i="1"/>
  <c r="E56" i="1"/>
  <c r="E55" i="1"/>
  <c r="F55" i="1" s="1"/>
  <c r="F54" i="1"/>
  <c r="E54" i="1"/>
  <c r="E53" i="1"/>
  <c r="F53" i="1" s="1"/>
  <c r="F52" i="1"/>
  <c r="E52" i="1"/>
  <c r="E51" i="1"/>
  <c r="F51" i="1" s="1"/>
  <c r="F48" i="1"/>
  <c r="E48" i="1"/>
  <c r="E47" i="1"/>
  <c r="F47" i="1" s="1"/>
  <c r="F46" i="1"/>
  <c r="E46" i="1"/>
  <c r="E45" i="1"/>
  <c r="F45" i="1" s="1"/>
  <c r="F44" i="1"/>
  <c r="E44" i="1"/>
  <c r="E43" i="1"/>
  <c r="F43" i="1" s="1"/>
  <c r="F42" i="1"/>
  <c r="E42" i="1"/>
  <c r="E41" i="1"/>
  <c r="F41" i="1" s="1"/>
  <c r="F40" i="1"/>
  <c r="E40" i="1"/>
  <c r="E39" i="1"/>
  <c r="F39" i="1" s="1"/>
  <c r="F38" i="1"/>
  <c r="E38" i="1"/>
  <c r="E37" i="1"/>
  <c r="F37" i="1" s="1"/>
  <c r="F36" i="1"/>
  <c r="E36" i="1"/>
  <c r="E35" i="1"/>
  <c r="F35" i="1" s="1"/>
  <c r="F34" i="1"/>
  <c r="E34" i="1"/>
  <c r="E33" i="1"/>
  <c r="F33" i="1" s="1"/>
  <c r="F32" i="1"/>
  <c r="E32" i="1"/>
  <c r="E31" i="1"/>
  <c r="F31" i="1" s="1"/>
  <c r="F30" i="1"/>
  <c r="E30" i="1"/>
  <c r="E29" i="1"/>
  <c r="F29" i="1" s="1"/>
  <c r="F28" i="1"/>
  <c r="E28" i="1"/>
  <c r="E27" i="1"/>
  <c r="F27" i="1" s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20" i="1"/>
  <c r="E20" i="1"/>
  <c r="E19" i="1"/>
  <c r="F19" i="1" s="1"/>
  <c r="F18" i="1"/>
  <c r="E18" i="1"/>
  <c r="E17" i="1"/>
  <c r="F17" i="1" s="1"/>
  <c r="F16" i="1"/>
  <c r="E16" i="1"/>
  <c r="E15" i="1"/>
  <c r="F15" i="1" s="1"/>
  <c r="F14" i="1"/>
  <c r="E14" i="1"/>
  <c r="E13" i="1"/>
  <c r="F13" i="1" s="1"/>
  <c r="F12" i="1"/>
  <c r="E12" i="1"/>
  <c r="E11" i="1"/>
  <c r="F11" i="1" s="1"/>
  <c r="F10" i="1"/>
  <c r="E10" i="1"/>
  <c r="E9" i="1"/>
  <c r="F9" i="1" s="1"/>
  <c r="F8" i="1"/>
  <c r="E8" i="1"/>
  <c r="E7" i="1"/>
  <c r="F7" i="1" s="1"/>
  <c r="F6" i="1"/>
  <c r="E6" i="1"/>
  <c r="E5" i="1"/>
  <c r="F5" i="1" s="1"/>
  <c r="F4" i="1"/>
  <c r="E4" i="1"/>
  <c r="E3" i="1"/>
  <c r="F3" i="1" s="1"/>
</calcChain>
</file>

<file path=xl/sharedStrings.xml><?xml version="1.0" encoding="utf-8"?>
<sst xmlns="http://schemas.openxmlformats.org/spreadsheetml/2006/main" count="380" uniqueCount="157">
  <si>
    <t>Revised Rate, Feb 2022</t>
  </si>
  <si>
    <t>Published Rate, Jan 2020</t>
  </si>
  <si>
    <t>Variance ($) to Jan 2020</t>
  </si>
  <si>
    <t>Variance (%) to Jan 2020</t>
  </si>
  <si>
    <t>Applicable Service Code(s)*</t>
  </si>
  <si>
    <t>Personal Supports &amp; Training Services</t>
  </si>
  <si>
    <t>Personal Assistance</t>
  </si>
  <si>
    <t>1:1</t>
  </si>
  <si>
    <t>062</t>
  </si>
  <si>
    <t>1:2</t>
  </si>
  <si>
    <t>1:3</t>
  </si>
  <si>
    <t>Parent Coordinated Personal Assistance</t>
  </si>
  <si>
    <t>093</t>
  </si>
  <si>
    <t>Parent Coordinated Personal Assistance, OT Rate</t>
  </si>
  <si>
    <t>Independent Living</t>
  </si>
  <si>
    <t>520
645
055 (1:1)
063 (1:1)</t>
  </si>
  <si>
    <t>Independent Living Specialist</t>
  </si>
  <si>
    <t>635
650</t>
  </si>
  <si>
    <t>Parent Coordinated Supported Living</t>
  </si>
  <si>
    <t>073</t>
  </si>
  <si>
    <t>Parent Coordinated Supported Living, OT Rate</t>
  </si>
  <si>
    <t>Supported Living</t>
  </si>
  <si>
    <t>894 / 896</t>
  </si>
  <si>
    <t>Parenting Support Services</t>
  </si>
  <si>
    <t>108</t>
  </si>
  <si>
    <t>Respite, Agency</t>
  </si>
  <si>
    <t>862</t>
  </si>
  <si>
    <t>Participant-Directed Respite</t>
  </si>
  <si>
    <t>420
465
864</t>
  </si>
  <si>
    <t>Participant-Directed Respite, OT Rate</t>
  </si>
  <si>
    <t>Respite, Employer of Record</t>
  </si>
  <si>
    <t>Tutor Services</t>
  </si>
  <si>
    <t>025
680</t>
  </si>
  <si>
    <t>Housekeeping</t>
  </si>
  <si>
    <t>860</t>
  </si>
  <si>
    <t>Supplemental Prog. Supp. - Other Svcs</t>
  </si>
  <si>
    <t>111</t>
  </si>
  <si>
    <t>Residential Services</t>
  </si>
  <si>
    <t>Adult Community Care Facility - Staff Operated; 3 or 4 Beds</t>
  </si>
  <si>
    <t>Lvl 2</t>
  </si>
  <si>
    <t>915
113</t>
  </si>
  <si>
    <t>Lvl 3</t>
  </si>
  <si>
    <t>Lvl 4</t>
  </si>
  <si>
    <t>Lvl 5</t>
  </si>
  <si>
    <t>Lvl 6</t>
  </si>
  <si>
    <t>Child Community Care Facility - Staff Operated; 3 or 4 Beds</t>
  </si>
  <si>
    <t>Adult Community Care Facility - Staff Operated; 5 or 6 Beds</t>
  </si>
  <si>
    <t>920</t>
  </si>
  <si>
    <t>Child Community Care Facility - Staff Operated; 5 or 6 Beds</t>
  </si>
  <si>
    <t>Adult Community Care Facility - Owner Operated; 3 or 4 Beds</t>
  </si>
  <si>
    <t>905</t>
  </si>
  <si>
    <t>Child Community Care Facility - Owner Operated; 3 or 4 Beds</t>
  </si>
  <si>
    <t>Adult Community Care Facility - Owner Operated; 5 or 6 Beds</t>
  </si>
  <si>
    <t>910</t>
  </si>
  <si>
    <t>Child Community Care Facility - Owner Operated; 5 or 6 Beds</t>
  </si>
  <si>
    <t>ARFPSHN</t>
  </si>
  <si>
    <t/>
  </si>
  <si>
    <t>113</t>
  </si>
  <si>
    <t>EBSH - Facility Cost</t>
  </si>
  <si>
    <t>900 / 901</t>
  </si>
  <si>
    <t>EBSH - Resident Cost</t>
  </si>
  <si>
    <t>CCH - Facility Cost</t>
  </si>
  <si>
    <t>902 / 903</t>
  </si>
  <si>
    <t>CCH - Resident Cost</t>
  </si>
  <si>
    <t>Supported Living, Community</t>
  </si>
  <si>
    <t>Family Home Agency</t>
  </si>
  <si>
    <t>Lvl 1</t>
  </si>
  <si>
    <t>904</t>
  </si>
  <si>
    <t>Supplemental Residential Prog. Supp.</t>
  </si>
  <si>
    <t>109</t>
  </si>
  <si>
    <t>Day &amp; Employment Services</t>
  </si>
  <si>
    <t>Community-Based Day Programs, Center/Facility</t>
  </si>
  <si>
    <t>1:10</t>
  </si>
  <si>
    <t>505
510
515
525
055 (Day Prog.)
063 (Day Prog.)</t>
  </si>
  <si>
    <t>1:9</t>
  </si>
  <si>
    <t>1:8</t>
  </si>
  <si>
    <t>1:7</t>
  </si>
  <si>
    <t>1:6</t>
  </si>
  <si>
    <t>1:5</t>
  </si>
  <si>
    <t>1:4</t>
  </si>
  <si>
    <t>Community-Based Day Programs, Community</t>
  </si>
  <si>
    <t>Community-Based Day, Community Only</t>
  </si>
  <si>
    <t>Behavior Management, Center/Facility</t>
  </si>
  <si>
    <t>Medical Management, Center/Facility</t>
  </si>
  <si>
    <t>Behavior Mgmt, Community</t>
  </si>
  <si>
    <t>Medical Mgmt, Community</t>
  </si>
  <si>
    <t>In-Home Day Program</t>
  </si>
  <si>
    <t>091</t>
  </si>
  <si>
    <t>Participant-Directed Community-Based Training</t>
  </si>
  <si>
    <t>475</t>
  </si>
  <si>
    <t>Participant-Directed Community-Based Training, OT Rate</t>
  </si>
  <si>
    <t>Supplemental Day Program Support</t>
  </si>
  <si>
    <t>110</t>
  </si>
  <si>
    <t>Transportation, Company</t>
  </si>
  <si>
    <t>875</t>
  </si>
  <si>
    <t>Transportation, Company, Non-Ambulatory</t>
  </si>
  <si>
    <t>Transportation, Additional Component</t>
  </si>
  <si>
    <t>880</t>
  </si>
  <si>
    <t>Transportation, Additional Component, Non-Ambulatory</t>
  </si>
  <si>
    <t>Transportation Assistant</t>
  </si>
  <si>
    <t>882</t>
  </si>
  <si>
    <t>Transportation Coordination</t>
  </si>
  <si>
    <t>883</t>
  </si>
  <si>
    <t>Transportation Coordination, Non-Ambulatory</t>
  </si>
  <si>
    <t>Supported Employment-Group</t>
  </si>
  <si>
    <t>950
055 (Emp. Grp.)
063 (Emp. Grp.)</t>
  </si>
  <si>
    <t>Supp Emp, Job Development</t>
  </si>
  <si>
    <t>952
055 (Emp. Indiv.)
063 (Emp. Indiv.)</t>
  </si>
  <si>
    <t>Supp Emp, Job Coaching</t>
  </si>
  <si>
    <t>Work Activity Program</t>
  </si>
  <si>
    <t>1:35+</t>
  </si>
  <si>
    <t>954</t>
  </si>
  <si>
    <t>1:30-34</t>
  </si>
  <si>
    <t>1:25-29</t>
  </si>
  <si>
    <t>1:20-24</t>
  </si>
  <si>
    <t>1:15-19</t>
  </si>
  <si>
    <t>1:10-14</t>
  </si>
  <si>
    <t>Behavior &amp; Professional Services</t>
  </si>
  <si>
    <t>Specialized Therapeutic Services, Professional</t>
  </si>
  <si>
    <t>115
116
117
805</t>
  </si>
  <si>
    <t>Specialized Therapeutic Services, Asssistant</t>
  </si>
  <si>
    <t>Specialized Therapeutic Services, Professional, Clinic</t>
  </si>
  <si>
    <t>Specialized Therapeutic Services, Asssistant, Clinic</t>
  </si>
  <si>
    <t>Adaptive Skills Training, Licensed Professional</t>
  </si>
  <si>
    <t>605</t>
  </si>
  <si>
    <t>Adaptive Skills Training, Specialist</t>
  </si>
  <si>
    <t>Behavior Analyst</t>
  </si>
  <si>
    <t>612</t>
  </si>
  <si>
    <t>Associate Behavior Analyst</t>
  </si>
  <si>
    <t>613</t>
  </si>
  <si>
    <t>Behavior Management Assistant</t>
  </si>
  <si>
    <t>615</t>
  </si>
  <si>
    <t>Behavior Technician - Paraprofessional</t>
  </si>
  <si>
    <t>616</t>
  </si>
  <si>
    <t>Behavior Management Consultant</t>
  </si>
  <si>
    <t>620</t>
  </si>
  <si>
    <t>Infant Development Program - Early Intervention Specialist, Home- and Community-Based</t>
  </si>
  <si>
    <t>805</t>
  </si>
  <si>
    <t>Infant Development Program - Early Intervention Assistant, Home- and Community-Based</t>
  </si>
  <si>
    <t>Infant Development Program, PT/OT/SLP, Home- and Community-Based</t>
  </si>
  <si>
    <t>Infant Development Program, PT/OT/SLP Assistant, Home- and Community-Based</t>
  </si>
  <si>
    <t>Infant Development Program, Audiologist, Home- and Community-Based</t>
  </si>
  <si>
    <t>Infant Development Program, Family Therapist, Home- and Community-Based</t>
  </si>
  <si>
    <t>Infant Development Program, Nurse, Home- and Community-Based</t>
  </si>
  <si>
    <t>Infant Development Program, Dietician, Home- and Community-Based</t>
  </si>
  <si>
    <t>Infant Development Program, Social Worker, Home- and Community-Based</t>
  </si>
  <si>
    <t>Infant Development Program, Psychologist, Home- and Community-Based</t>
  </si>
  <si>
    <t>Infant Development Program - Early Intervention Specialist, Center/Facility Based</t>
  </si>
  <si>
    <t>Infant Development Program - Early Intervention Assistant, Center/Facility Based</t>
  </si>
  <si>
    <t>Infant Development Program, PT/OT/SLP, Center/Facility Based</t>
  </si>
  <si>
    <t>Infant Development Program, PT/OT/SLP Assistant, Center/Facility Based</t>
  </si>
  <si>
    <t>Infant Development Program, Audiologist, Center/Facility Based</t>
  </si>
  <si>
    <t>Infant Development Program, Family Therapist, Center/Facility Based</t>
  </si>
  <si>
    <t>Infant Development Program, Nurse, Center/Facility Based</t>
  </si>
  <si>
    <t>Infant Development Program, Dietician, Center/Facility Based</t>
  </si>
  <si>
    <t>Infant Development Program, Social Worker, Center/Facility Based</t>
  </si>
  <si>
    <t>Infant Development Program, Psychologist, Center/Facility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</si>
</sst>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20" fontId="2" fillId="0" borderId="5" xfId="0" quotePrefix="1" applyNumberFormat="1" applyFont="1" applyBorder="1" applyAlignment="1">
      <alignment horizontal="left" indent="1"/>
    </xf>
    <xf numFmtId="8" fontId="2" fillId="0" borderId="5" xfId="0" applyNumberFormat="1" applyFont="1" applyBorder="1"/>
    <xf numFmtId="164" fontId="2" fillId="0" borderId="6" xfId="1" applyNumberFormat="1" applyFont="1" applyBorder="1"/>
    <xf numFmtId="0" fontId="2" fillId="0" borderId="9" xfId="0" quotePrefix="1" applyFont="1" applyBorder="1" applyAlignment="1">
      <alignment horizontal="left" indent="1"/>
    </xf>
    <xf numFmtId="8" fontId="2" fillId="0" borderId="9" xfId="0" applyNumberFormat="1" applyFont="1" applyBorder="1"/>
    <xf numFmtId="164" fontId="2" fillId="0" borderId="10" xfId="1" applyNumberFormat="1" applyFont="1" applyBorder="1"/>
    <xf numFmtId="0" fontId="2" fillId="0" borderId="13" xfId="0" quotePrefix="1" applyFont="1" applyBorder="1" applyAlignment="1">
      <alignment horizontal="left" indent="1"/>
    </xf>
    <xf numFmtId="8" fontId="2" fillId="0" borderId="13" xfId="0" applyNumberFormat="1" applyFont="1" applyBorder="1"/>
    <xf numFmtId="164" fontId="2" fillId="0" borderId="14" xfId="1" applyNumberFormat="1" applyFont="1" applyBorder="1"/>
    <xf numFmtId="0" fontId="2" fillId="0" borderId="1" xfId="0" applyFont="1" applyBorder="1" applyAlignment="1">
      <alignment vertical="center"/>
    </xf>
    <xf numFmtId="20" fontId="2" fillId="0" borderId="2" xfId="0" quotePrefix="1" applyNumberFormat="1" applyFont="1" applyBorder="1" applyAlignment="1">
      <alignment horizontal="left" indent="1"/>
    </xf>
    <xf numFmtId="8" fontId="2" fillId="0" borderId="2" xfId="0" applyNumberFormat="1" applyFont="1" applyBorder="1"/>
    <xf numFmtId="164" fontId="2" fillId="0" borderId="3" xfId="1" applyNumberFormat="1" applyFont="1" applyBorder="1"/>
    <xf numFmtId="49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/>
    <xf numFmtId="49" fontId="2" fillId="0" borderId="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8" fontId="2" fillId="0" borderId="17" xfId="0" applyNumberFormat="1" applyFont="1" applyBorder="1"/>
    <xf numFmtId="164" fontId="2" fillId="0" borderId="18" xfId="1" applyNumberFormat="1" applyFont="1" applyBorder="1"/>
    <xf numFmtId="0" fontId="2" fillId="0" borderId="20" xfId="0" applyFont="1" applyBorder="1" applyAlignment="1">
      <alignment horizontal="left" vertical="center" wrapText="1"/>
    </xf>
    <xf numFmtId="8" fontId="2" fillId="0" borderId="20" xfId="0" applyNumberFormat="1" applyFont="1" applyBorder="1"/>
    <xf numFmtId="164" fontId="2" fillId="0" borderId="21" xfId="1" applyNumberFormat="1" applyFont="1" applyBorder="1"/>
    <xf numFmtId="0" fontId="2" fillId="0" borderId="0" xfId="2" applyFont="1" applyAlignment="1">
      <alignment vertical="center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/>
    <xf numFmtId="20" fontId="2" fillId="0" borderId="9" xfId="0" quotePrefix="1" applyNumberFormat="1" applyFont="1" applyBorder="1" applyAlignment="1">
      <alignment horizontal="left" indent="1"/>
    </xf>
    <xf numFmtId="0" fontId="2" fillId="0" borderId="20" xfId="0" quotePrefix="1" applyFont="1" applyBorder="1" applyAlignment="1">
      <alignment horizontal="left" indent="1"/>
    </xf>
    <xf numFmtId="0" fontId="2" fillId="0" borderId="5" xfId="0" quotePrefix="1" applyFont="1" applyBorder="1" applyAlignment="1">
      <alignment horizontal="left" indent="1"/>
    </xf>
    <xf numFmtId="8" fontId="2" fillId="0" borderId="2" xfId="0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20" fontId="2" fillId="0" borderId="13" xfId="0" quotePrefix="1" applyNumberFormat="1" applyFont="1" applyBorder="1" applyAlignment="1">
      <alignment horizontal="left" inden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</cellXfs>
  <cellStyles count="3">
    <cellStyle name="Normal" xfId="0" builtinId="0"/>
    <cellStyle name="Normal_4 9-01-05 Rate models VALUES_no date" xfId="2" xr:uid="{B5CD7A1E-98F6-4988-84ED-837309804950}"/>
    <cellStyle name="Percent 2" xfId="1" xr:uid="{F90879F9-8E08-4C53-8581-E9D3E54DFD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smainserver\Working\Users\bsmith\AppData\Local\Microsoft\Windows\Temporary%20Internet%20Files\Content.Outlook\CKY88T14\ME\FY2013_ME_Claims_Geo_Analysis_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385AD-4138-42F1-9A47-495BA623A9AE}">
  <sheetPr>
    <tabColor theme="9" tint="0.59999389629810485"/>
  </sheetPr>
  <dimension ref="A1:G261"/>
  <sheetViews>
    <sheetView tabSelected="1" view="pageBreakPreview" zoomScale="90" zoomScaleNormal="100" zoomScaleSheetLayoutView="90" workbookViewId="0">
      <selection activeCell="J45" sqref="J45"/>
    </sheetView>
  </sheetViews>
  <sheetFormatPr defaultColWidth="9.33203125" defaultRowHeight="12.75" x14ac:dyDescent="0.2"/>
  <cols>
    <col min="1" max="1" width="31" style="1" customWidth="1"/>
    <col min="2" max="2" width="9.33203125" style="1" customWidth="1"/>
    <col min="3" max="6" width="12.33203125" style="1" customWidth="1"/>
    <col min="7" max="7" width="16.83203125" style="6" customWidth="1"/>
    <col min="8" max="16384" width="9.33203125" style="1"/>
  </cols>
  <sheetData>
    <row r="1" spans="1:7" ht="38.25" x14ac:dyDescent="0.2"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7" ht="13.5" customHeight="1" x14ac:dyDescent="0.2">
      <c r="A2" s="52" t="s">
        <v>5</v>
      </c>
      <c r="B2" s="52"/>
      <c r="C2" s="5"/>
      <c r="D2" s="5"/>
      <c r="E2" s="5"/>
      <c r="F2" s="5"/>
    </row>
    <row r="3" spans="1:7" x14ac:dyDescent="0.2">
      <c r="A3" s="40" t="s">
        <v>6</v>
      </c>
      <c r="B3" s="7" t="s">
        <v>7</v>
      </c>
      <c r="C3" s="8">
        <v>34.89</v>
      </c>
      <c r="D3" s="8">
        <v>30.52</v>
      </c>
      <c r="E3" s="8">
        <f>+C3-D3</f>
        <v>4.370000000000001</v>
      </c>
      <c r="F3" s="9">
        <f>+E3/D3</f>
        <v>0.14318479685452165</v>
      </c>
      <c r="G3" s="43" t="s">
        <v>8</v>
      </c>
    </row>
    <row r="4" spans="1:7" x14ac:dyDescent="0.2">
      <c r="A4" s="41"/>
      <c r="B4" s="10" t="s">
        <v>9</v>
      </c>
      <c r="C4" s="11">
        <v>17.72</v>
      </c>
      <c r="D4" s="11">
        <v>15.5</v>
      </c>
      <c r="E4" s="11">
        <f t="shared" ref="E4:E48" si="0">+C4-D4</f>
        <v>2.2199999999999989</v>
      </c>
      <c r="F4" s="12">
        <f t="shared" ref="F4:F48" si="1">+E4/D4</f>
        <v>0.14322580645161284</v>
      </c>
      <c r="G4" s="44"/>
    </row>
    <row r="5" spans="1:7" x14ac:dyDescent="0.2">
      <c r="A5" s="42"/>
      <c r="B5" s="13" t="s">
        <v>10</v>
      </c>
      <c r="C5" s="14">
        <v>11.91</v>
      </c>
      <c r="D5" s="14">
        <v>10.42</v>
      </c>
      <c r="E5" s="14">
        <f t="shared" si="0"/>
        <v>1.4900000000000002</v>
      </c>
      <c r="F5" s="15">
        <f t="shared" si="1"/>
        <v>0.14299424184261039</v>
      </c>
      <c r="G5" s="45"/>
    </row>
    <row r="6" spans="1:7" ht="12.75" customHeight="1" x14ac:dyDescent="0.2">
      <c r="A6" s="40" t="s">
        <v>11</v>
      </c>
      <c r="B6" s="7" t="s">
        <v>7</v>
      </c>
      <c r="C6" s="8">
        <v>23.07</v>
      </c>
      <c r="D6" s="8">
        <v>20.05</v>
      </c>
      <c r="E6" s="8">
        <f t="shared" si="0"/>
        <v>3.0199999999999996</v>
      </c>
      <c r="F6" s="9">
        <f t="shared" si="1"/>
        <v>0.15062344139650871</v>
      </c>
      <c r="G6" s="43" t="s">
        <v>12</v>
      </c>
    </row>
    <row r="7" spans="1:7" x14ac:dyDescent="0.2">
      <c r="A7" s="41"/>
      <c r="B7" s="10" t="s">
        <v>9</v>
      </c>
      <c r="C7" s="11">
        <v>11.74</v>
      </c>
      <c r="D7" s="11">
        <v>10.210000000000001</v>
      </c>
      <c r="E7" s="11">
        <f t="shared" si="0"/>
        <v>1.5299999999999994</v>
      </c>
      <c r="F7" s="12">
        <f t="shared" si="1"/>
        <v>0.1498530852105778</v>
      </c>
      <c r="G7" s="44"/>
    </row>
    <row r="8" spans="1:7" x14ac:dyDescent="0.2">
      <c r="A8" s="42"/>
      <c r="B8" s="13" t="s">
        <v>10</v>
      </c>
      <c r="C8" s="14">
        <v>7.83</v>
      </c>
      <c r="D8" s="14">
        <v>6.8</v>
      </c>
      <c r="E8" s="14">
        <f t="shared" si="0"/>
        <v>1.0300000000000002</v>
      </c>
      <c r="F8" s="15">
        <f t="shared" si="1"/>
        <v>0.15147058823529416</v>
      </c>
      <c r="G8" s="45"/>
    </row>
    <row r="9" spans="1:7" ht="12.75" customHeight="1" x14ac:dyDescent="0.2">
      <c r="A9" s="40" t="s">
        <v>13</v>
      </c>
      <c r="B9" s="7" t="s">
        <v>7</v>
      </c>
      <c r="C9" s="8">
        <v>27.23</v>
      </c>
      <c r="D9" s="8">
        <v>23.59</v>
      </c>
      <c r="E9" s="8">
        <f t="shared" si="0"/>
        <v>3.6400000000000006</v>
      </c>
      <c r="F9" s="9">
        <f t="shared" si="1"/>
        <v>0.15430267062314543</v>
      </c>
      <c r="G9" s="43" t="s">
        <v>12</v>
      </c>
    </row>
    <row r="10" spans="1:7" x14ac:dyDescent="0.2">
      <c r="A10" s="41"/>
      <c r="B10" s="10" t="s">
        <v>9</v>
      </c>
      <c r="C10" s="11">
        <v>13.62</v>
      </c>
      <c r="D10" s="11">
        <v>11.8</v>
      </c>
      <c r="E10" s="11">
        <f t="shared" si="0"/>
        <v>1.8199999999999985</v>
      </c>
      <c r="F10" s="12">
        <f t="shared" si="1"/>
        <v>0.15423728813559309</v>
      </c>
      <c r="G10" s="44"/>
    </row>
    <row r="11" spans="1:7" x14ac:dyDescent="0.2">
      <c r="A11" s="42"/>
      <c r="B11" s="13" t="s">
        <v>10</v>
      </c>
      <c r="C11" s="14">
        <v>9.08</v>
      </c>
      <c r="D11" s="14">
        <v>7.86</v>
      </c>
      <c r="E11" s="14">
        <f t="shared" si="0"/>
        <v>1.2199999999999998</v>
      </c>
      <c r="F11" s="15">
        <f t="shared" si="1"/>
        <v>0.15521628498727733</v>
      </c>
      <c r="G11" s="45"/>
    </row>
    <row r="12" spans="1:7" x14ac:dyDescent="0.2">
      <c r="A12" s="40" t="s">
        <v>14</v>
      </c>
      <c r="B12" s="7" t="s">
        <v>7</v>
      </c>
      <c r="C12" s="8">
        <v>42.86</v>
      </c>
      <c r="D12" s="8">
        <v>38.260000000000005</v>
      </c>
      <c r="E12" s="8">
        <f t="shared" si="0"/>
        <v>4.5999999999999943</v>
      </c>
      <c r="F12" s="9">
        <f t="shared" si="1"/>
        <v>0.12023000522739137</v>
      </c>
      <c r="G12" s="46" t="s">
        <v>15</v>
      </c>
    </row>
    <row r="13" spans="1:7" x14ac:dyDescent="0.2">
      <c r="A13" s="41"/>
      <c r="B13" s="10" t="s">
        <v>9</v>
      </c>
      <c r="C13" s="11">
        <v>21.92</v>
      </c>
      <c r="D13" s="11">
        <v>19.57</v>
      </c>
      <c r="E13" s="11">
        <f t="shared" si="0"/>
        <v>2.3500000000000014</v>
      </c>
      <c r="F13" s="12">
        <f t="shared" si="1"/>
        <v>0.12008175779253967</v>
      </c>
      <c r="G13" s="44"/>
    </row>
    <row r="14" spans="1:7" x14ac:dyDescent="0.2">
      <c r="A14" s="42"/>
      <c r="B14" s="13" t="s">
        <v>10</v>
      </c>
      <c r="C14" s="14">
        <v>14.83</v>
      </c>
      <c r="D14" s="14">
        <v>13.24</v>
      </c>
      <c r="E14" s="14">
        <f t="shared" si="0"/>
        <v>1.5899999999999999</v>
      </c>
      <c r="F14" s="15">
        <f t="shared" si="1"/>
        <v>0.1200906344410876</v>
      </c>
      <c r="G14" s="45"/>
    </row>
    <row r="15" spans="1:7" x14ac:dyDescent="0.2">
      <c r="A15" s="40" t="s">
        <v>16</v>
      </c>
      <c r="B15" s="7" t="s">
        <v>7</v>
      </c>
      <c r="C15" s="8">
        <v>32.06</v>
      </c>
      <c r="D15" s="8">
        <v>28.8</v>
      </c>
      <c r="E15" s="8">
        <f t="shared" si="0"/>
        <v>3.2600000000000016</v>
      </c>
      <c r="F15" s="9">
        <f t="shared" si="1"/>
        <v>0.1131944444444445</v>
      </c>
      <c r="G15" s="46" t="s">
        <v>17</v>
      </c>
    </row>
    <row r="16" spans="1:7" x14ac:dyDescent="0.2">
      <c r="A16" s="41"/>
      <c r="B16" s="10" t="s">
        <v>9</v>
      </c>
      <c r="C16" s="11">
        <v>16.41</v>
      </c>
      <c r="D16" s="11">
        <v>14.74</v>
      </c>
      <c r="E16" s="11">
        <f t="shared" si="0"/>
        <v>1.67</v>
      </c>
      <c r="F16" s="12">
        <f t="shared" si="1"/>
        <v>0.11329715061058344</v>
      </c>
      <c r="G16" s="44"/>
    </row>
    <row r="17" spans="1:7" x14ac:dyDescent="0.2">
      <c r="A17" s="42"/>
      <c r="B17" s="13" t="s">
        <v>10</v>
      </c>
      <c r="C17" s="14">
        <v>11.03</v>
      </c>
      <c r="D17" s="14">
        <v>9.91</v>
      </c>
      <c r="E17" s="14">
        <f t="shared" si="0"/>
        <v>1.1199999999999992</v>
      </c>
      <c r="F17" s="15">
        <f t="shared" si="1"/>
        <v>0.11301715438950546</v>
      </c>
      <c r="G17" s="45"/>
    </row>
    <row r="18" spans="1:7" ht="12.75" customHeight="1" x14ac:dyDescent="0.2">
      <c r="A18" s="40" t="s">
        <v>18</v>
      </c>
      <c r="B18" s="7" t="s">
        <v>7</v>
      </c>
      <c r="C18" s="8">
        <v>23.51</v>
      </c>
      <c r="D18" s="8">
        <v>20.69</v>
      </c>
      <c r="E18" s="8">
        <f t="shared" si="0"/>
        <v>2.8200000000000003</v>
      </c>
      <c r="F18" s="9">
        <f t="shared" si="1"/>
        <v>0.13629772837119383</v>
      </c>
      <c r="G18" s="43" t="s">
        <v>19</v>
      </c>
    </row>
    <row r="19" spans="1:7" x14ac:dyDescent="0.2">
      <c r="A19" s="41"/>
      <c r="B19" s="10" t="s">
        <v>9</v>
      </c>
      <c r="C19" s="11">
        <v>11.97</v>
      </c>
      <c r="D19" s="11">
        <v>10.53</v>
      </c>
      <c r="E19" s="11">
        <f t="shared" si="0"/>
        <v>1.4400000000000013</v>
      </c>
      <c r="F19" s="12">
        <f t="shared" si="1"/>
        <v>0.13675213675213688</v>
      </c>
      <c r="G19" s="44"/>
    </row>
    <row r="20" spans="1:7" x14ac:dyDescent="0.2">
      <c r="A20" s="42"/>
      <c r="B20" s="13" t="s">
        <v>10</v>
      </c>
      <c r="C20" s="14">
        <v>7.98</v>
      </c>
      <c r="D20" s="14">
        <v>7.02</v>
      </c>
      <c r="E20" s="14">
        <f t="shared" si="0"/>
        <v>0.96000000000000085</v>
      </c>
      <c r="F20" s="15">
        <f t="shared" si="1"/>
        <v>0.13675213675213688</v>
      </c>
      <c r="G20" s="45"/>
    </row>
    <row r="21" spans="1:7" ht="12.75" customHeight="1" x14ac:dyDescent="0.2">
      <c r="A21" s="40" t="s">
        <v>20</v>
      </c>
      <c r="B21" s="7" t="s">
        <v>7</v>
      </c>
      <c r="C21" s="8">
        <v>27.84</v>
      </c>
      <c r="D21" s="8">
        <v>24.45</v>
      </c>
      <c r="E21" s="8">
        <f t="shared" si="0"/>
        <v>3.3900000000000006</v>
      </c>
      <c r="F21" s="9">
        <f t="shared" si="1"/>
        <v>0.13865030674846629</v>
      </c>
      <c r="G21" s="43" t="s">
        <v>19</v>
      </c>
    </row>
    <row r="22" spans="1:7" x14ac:dyDescent="0.2">
      <c r="A22" s="41"/>
      <c r="B22" s="10" t="s">
        <v>9</v>
      </c>
      <c r="C22" s="11">
        <v>13.92</v>
      </c>
      <c r="D22" s="11">
        <v>12.23</v>
      </c>
      <c r="E22" s="11">
        <f t="shared" si="0"/>
        <v>1.6899999999999995</v>
      </c>
      <c r="F22" s="12">
        <f t="shared" si="1"/>
        <v>0.13818479149632049</v>
      </c>
      <c r="G22" s="44"/>
    </row>
    <row r="23" spans="1:7" x14ac:dyDescent="0.2">
      <c r="A23" s="42"/>
      <c r="B23" s="13" t="s">
        <v>10</v>
      </c>
      <c r="C23" s="14">
        <v>9.2799999999999994</v>
      </c>
      <c r="D23" s="14">
        <v>8.15</v>
      </c>
      <c r="E23" s="14">
        <f t="shared" si="0"/>
        <v>1.129999999999999</v>
      </c>
      <c r="F23" s="15">
        <f t="shared" si="1"/>
        <v>0.13865030674846612</v>
      </c>
      <c r="G23" s="45"/>
    </row>
    <row r="24" spans="1:7" x14ac:dyDescent="0.2">
      <c r="A24" s="40" t="s">
        <v>21</v>
      </c>
      <c r="B24" s="7" t="s">
        <v>7</v>
      </c>
      <c r="C24" s="8">
        <v>38.340000000000003</v>
      </c>
      <c r="D24" s="8">
        <v>33.830000000000005</v>
      </c>
      <c r="E24" s="8">
        <f t="shared" si="0"/>
        <v>4.509999999999998</v>
      </c>
      <c r="F24" s="9">
        <f t="shared" si="1"/>
        <v>0.13331362695832094</v>
      </c>
      <c r="G24" s="43" t="s">
        <v>22</v>
      </c>
    </row>
    <row r="25" spans="1:7" x14ac:dyDescent="0.2">
      <c r="A25" s="41"/>
      <c r="B25" s="10" t="s">
        <v>9</v>
      </c>
      <c r="C25" s="11">
        <v>19.47</v>
      </c>
      <c r="D25" s="11">
        <v>17.190000000000001</v>
      </c>
      <c r="E25" s="11">
        <f t="shared" si="0"/>
        <v>2.2799999999999976</v>
      </c>
      <c r="F25" s="12">
        <f t="shared" si="1"/>
        <v>0.13263525305410107</v>
      </c>
      <c r="G25" s="44"/>
    </row>
    <row r="26" spans="1:7" x14ac:dyDescent="0.2">
      <c r="A26" s="42"/>
      <c r="B26" s="13" t="s">
        <v>10</v>
      </c>
      <c r="C26" s="14">
        <v>13</v>
      </c>
      <c r="D26" s="14">
        <v>11.47</v>
      </c>
      <c r="E26" s="14">
        <f t="shared" si="0"/>
        <v>1.5299999999999994</v>
      </c>
      <c r="F26" s="15">
        <f t="shared" si="1"/>
        <v>0.13339145597210106</v>
      </c>
      <c r="G26" s="45"/>
    </row>
    <row r="27" spans="1:7" ht="12.75" customHeight="1" x14ac:dyDescent="0.2">
      <c r="A27" s="40" t="s">
        <v>23</v>
      </c>
      <c r="B27" s="7" t="s">
        <v>7</v>
      </c>
      <c r="C27" s="8">
        <v>59</v>
      </c>
      <c r="D27" s="8">
        <v>52.19</v>
      </c>
      <c r="E27" s="8">
        <f t="shared" si="0"/>
        <v>6.8100000000000023</v>
      </c>
      <c r="F27" s="9">
        <f t="shared" si="1"/>
        <v>0.13048476719678104</v>
      </c>
      <c r="G27" s="43" t="s">
        <v>24</v>
      </c>
    </row>
    <row r="28" spans="1:7" x14ac:dyDescent="0.2">
      <c r="A28" s="41"/>
      <c r="B28" s="10" t="s">
        <v>9</v>
      </c>
      <c r="C28" s="11">
        <v>30</v>
      </c>
      <c r="D28" s="11">
        <v>26.54</v>
      </c>
      <c r="E28" s="11">
        <f t="shared" si="0"/>
        <v>3.4600000000000009</v>
      </c>
      <c r="F28" s="12">
        <f t="shared" si="1"/>
        <v>0.13036925395629242</v>
      </c>
      <c r="G28" s="44"/>
    </row>
    <row r="29" spans="1:7" x14ac:dyDescent="0.2">
      <c r="A29" s="42"/>
      <c r="B29" s="13" t="s">
        <v>10</v>
      </c>
      <c r="C29" s="14">
        <v>20.309999999999999</v>
      </c>
      <c r="D29" s="14">
        <v>17.97</v>
      </c>
      <c r="E29" s="14">
        <f t="shared" si="0"/>
        <v>2.34</v>
      </c>
      <c r="F29" s="15">
        <f t="shared" si="1"/>
        <v>0.1302170283806344</v>
      </c>
      <c r="G29" s="45"/>
    </row>
    <row r="30" spans="1:7" x14ac:dyDescent="0.2">
      <c r="A30" s="40" t="s">
        <v>25</v>
      </c>
      <c r="B30" s="7" t="s">
        <v>7</v>
      </c>
      <c r="C30" s="8">
        <v>33.489999999999995</v>
      </c>
      <c r="D30" s="8">
        <v>29.159999999999997</v>
      </c>
      <c r="E30" s="8">
        <f t="shared" si="0"/>
        <v>4.3299999999999983</v>
      </c>
      <c r="F30" s="9">
        <f t="shared" si="1"/>
        <v>0.14849108367626881</v>
      </c>
      <c r="G30" s="43" t="s">
        <v>26</v>
      </c>
    </row>
    <row r="31" spans="1:7" x14ac:dyDescent="0.2">
      <c r="A31" s="41"/>
      <c r="B31" s="10" t="s">
        <v>9</v>
      </c>
      <c r="C31" s="11">
        <v>17.010000000000002</v>
      </c>
      <c r="D31" s="11">
        <v>14.8</v>
      </c>
      <c r="E31" s="11">
        <f t="shared" si="0"/>
        <v>2.2100000000000009</v>
      </c>
      <c r="F31" s="12">
        <f t="shared" si="1"/>
        <v>0.14932432432432438</v>
      </c>
      <c r="G31" s="44"/>
    </row>
    <row r="32" spans="1:7" x14ac:dyDescent="0.2">
      <c r="A32" s="42"/>
      <c r="B32" s="13" t="s">
        <v>10</v>
      </c>
      <c r="C32" s="14">
        <v>11.35</v>
      </c>
      <c r="D32" s="14">
        <v>9.8800000000000008</v>
      </c>
      <c r="E32" s="14">
        <f t="shared" si="0"/>
        <v>1.4699999999999989</v>
      </c>
      <c r="F32" s="15">
        <f t="shared" si="1"/>
        <v>0.14878542510121445</v>
      </c>
      <c r="G32" s="45"/>
    </row>
    <row r="33" spans="1:7" x14ac:dyDescent="0.2">
      <c r="A33" s="40" t="s">
        <v>27</v>
      </c>
      <c r="B33" s="7" t="s">
        <v>7</v>
      </c>
      <c r="C33" s="8">
        <v>23.07</v>
      </c>
      <c r="D33" s="8">
        <v>20.05</v>
      </c>
      <c r="E33" s="8">
        <f t="shared" si="0"/>
        <v>3.0199999999999996</v>
      </c>
      <c r="F33" s="9">
        <f t="shared" si="1"/>
        <v>0.15062344139650871</v>
      </c>
      <c r="G33" s="46" t="s">
        <v>28</v>
      </c>
    </row>
    <row r="34" spans="1:7" x14ac:dyDescent="0.2">
      <c r="A34" s="41"/>
      <c r="B34" s="10" t="s">
        <v>9</v>
      </c>
      <c r="C34" s="11">
        <v>11.74</v>
      </c>
      <c r="D34" s="11">
        <v>10.210000000000001</v>
      </c>
      <c r="E34" s="11">
        <f t="shared" si="0"/>
        <v>1.5299999999999994</v>
      </c>
      <c r="F34" s="12">
        <f t="shared" si="1"/>
        <v>0.1498530852105778</v>
      </c>
      <c r="G34" s="44"/>
    </row>
    <row r="35" spans="1:7" x14ac:dyDescent="0.2">
      <c r="A35" s="42"/>
      <c r="B35" s="13" t="s">
        <v>10</v>
      </c>
      <c r="C35" s="14">
        <v>7.83</v>
      </c>
      <c r="D35" s="14">
        <v>6.8</v>
      </c>
      <c r="E35" s="14">
        <f t="shared" si="0"/>
        <v>1.0300000000000002</v>
      </c>
      <c r="F35" s="15">
        <f t="shared" si="1"/>
        <v>0.15147058823529416</v>
      </c>
      <c r="G35" s="44"/>
    </row>
    <row r="36" spans="1:7" ht="12.75" customHeight="1" x14ac:dyDescent="0.2">
      <c r="A36" s="40" t="s">
        <v>29</v>
      </c>
      <c r="B36" s="7" t="s">
        <v>7</v>
      </c>
      <c r="C36" s="8">
        <v>27.23</v>
      </c>
      <c r="D36" s="8">
        <v>23.59</v>
      </c>
      <c r="E36" s="8">
        <f t="shared" si="0"/>
        <v>3.6400000000000006</v>
      </c>
      <c r="F36" s="9">
        <f t="shared" si="1"/>
        <v>0.15430267062314543</v>
      </c>
      <c r="G36" s="44"/>
    </row>
    <row r="37" spans="1:7" x14ac:dyDescent="0.2">
      <c r="A37" s="41"/>
      <c r="B37" s="10" t="s">
        <v>9</v>
      </c>
      <c r="C37" s="11">
        <v>13.62</v>
      </c>
      <c r="D37" s="11">
        <v>11.8</v>
      </c>
      <c r="E37" s="11">
        <f t="shared" si="0"/>
        <v>1.8199999999999985</v>
      </c>
      <c r="F37" s="12">
        <f t="shared" si="1"/>
        <v>0.15423728813559309</v>
      </c>
      <c r="G37" s="44"/>
    </row>
    <row r="38" spans="1:7" x14ac:dyDescent="0.2">
      <c r="A38" s="42"/>
      <c r="B38" s="13" t="s">
        <v>10</v>
      </c>
      <c r="C38" s="14">
        <v>9.08</v>
      </c>
      <c r="D38" s="14">
        <v>7.86</v>
      </c>
      <c r="E38" s="14">
        <f t="shared" si="0"/>
        <v>1.2199999999999998</v>
      </c>
      <c r="F38" s="15">
        <f t="shared" si="1"/>
        <v>0.15521628498727733</v>
      </c>
      <c r="G38" s="45"/>
    </row>
    <row r="39" spans="1:7" x14ac:dyDescent="0.2">
      <c r="A39" s="40" t="s">
        <v>30</v>
      </c>
      <c r="B39" s="7" t="s">
        <v>7</v>
      </c>
      <c r="C39" s="8">
        <v>26.07</v>
      </c>
      <c r="D39" s="8">
        <v>22.8</v>
      </c>
      <c r="E39" s="8">
        <f t="shared" si="0"/>
        <v>3.2699999999999996</v>
      </c>
      <c r="F39" s="9">
        <f t="shared" si="1"/>
        <v>0.14342105263157892</v>
      </c>
      <c r="G39" s="43" t="s">
        <v>26</v>
      </c>
    </row>
    <row r="40" spans="1:7" x14ac:dyDescent="0.2">
      <c r="A40" s="41"/>
      <c r="B40" s="10" t="s">
        <v>9</v>
      </c>
      <c r="C40" s="11">
        <v>13.16</v>
      </c>
      <c r="D40" s="11">
        <v>11.5</v>
      </c>
      <c r="E40" s="11">
        <f t="shared" si="0"/>
        <v>1.6600000000000001</v>
      </c>
      <c r="F40" s="12">
        <f t="shared" si="1"/>
        <v>0.14434782608695654</v>
      </c>
      <c r="G40" s="44"/>
    </row>
    <row r="41" spans="1:7" x14ac:dyDescent="0.2">
      <c r="A41" s="42"/>
      <c r="B41" s="13" t="s">
        <v>10</v>
      </c>
      <c r="C41" s="14">
        <v>8.85</v>
      </c>
      <c r="D41" s="14">
        <v>7.73</v>
      </c>
      <c r="E41" s="14">
        <f t="shared" si="0"/>
        <v>1.1199999999999992</v>
      </c>
      <c r="F41" s="15">
        <f t="shared" si="1"/>
        <v>0.14489003880983173</v>
      </c>
      <c r="G41" s="45"/>
    </row>
    <row r="42" spans="1:7" x14ac:dyDescent="0.2">
      <c r="A42" s="40" t="s">
        <v>31</v>
      </c>
      <c r="B42" s="7" t="s">
        <v>7</v>
      </c>
      <c r="C42" s="8">
        <v>56.03</v>
      </c>
      <c r="D42" s="8">
        <v>51.320000000000007</v>
      </c>
      <c r="E42" s="8">
        <f t="shared" si="0"/>
        <v>4.7099999999999937</v>
      </c>
      <c r="F42" s="9">
        <f t="shared" si="1"/>
        <v>9.1777084957131591E-2</v>
      </c>
      <c r="G42" s="46" t="s">
        <v>32</v>
      </c>
    </row>
    <row r="43" spans="1:7" x14ac:dyDescent="0.2">
      <c r="A43" s="41"/>
      <c r="B43" s="10" t="s">
        <v>9</v>
      </c>
      <c r="C43" s="11">
        <v>28.68</v>
      </c>
      <c r="D43" s="11">
        <v>26.26</v>
      </c>
      <c r="E43" s="11">
        <f t="shared" si="0"/>
        <v>2.4199999999999982</v>
      </c>
      <c r="F43" s="12">
        <f t="shared" si="1"/>
        <v>9.2155369383092073E-2</v>
      </c>
      <c r="G43" s="44"/>
    </row>
    <row r="44" spans="1:7" x14ac:dyDescent="0.2">
      <c r="A44" s="42"/>
      <c r="B44" s="13" t="s">
        <v>10</v>
      </c>
      <c r="C44" s="14">
        <v>19.41</v>
      </c>
      <c r="D44" s="14">
        <v>17.77</v>
      </c>
      <c r="E44" s="14">
        <f t="shared" si="0"/>
        <v>1.6400000000000006</v>
      </c>
      <c r="F44" s="15">
        <f t="shared" si="1"/>
        <v>9.2290377039955018E-2</v>
      </c>
      <c r="G44" s="45"/>
    </row>
    <row r="45" spans="1:7" x14ac:dyDescent="0.2">
      <c r="A45" s="40" t="s">
        <v>33</v>
      </c>
      <c r="B45" s="7" t="s">
        <v>7</v>
      </c>
      <c r="C45" s="8">
        <v>31.62</v>
      </c>
      <c r="D45" s="8">
        <v>27.57</v>
      </c>
      <c r="E45" s="8">
        <f t="shared" si="0"/>
        <v>4.0500000000000007</v>
      </c>
      <c r="F45" s="9">
        <f t="shared" si="1"/>
        <v>0.14689880304679001</v>
      </c>
      <c r="G45" s="43" t="s">
        <v>34</v>
      </c>
    </row>
    <row r="46" spans="1:7" x14ac:dyDescent="0.2">
      <c r="A46" s="41"/>
      <c r="B46" s="10" t="s">
        <v>9</v>
      </c>
      <c r="C46" s="11">
        <v>15.81</v>
      </c>
      <c r="D46" s="11">
        <v>13.79</v>
      </c>
      <c r="E46" s="11">
        <f t="shared" si="0"/>
        <v>2.0200000000000014</v>
      </c>
      <c r="F46" s="12">
        <f t="shared" si="1"/>
        <v>0.14648295866569988</v>
      </c>
      <c r="G46" s="44"/>
    </row>
    <row r="47" spans="1:7" x14ac:dyDescent="0.2">
      <c r="A47" s="42"/>
      <c r="B47" s="13" t="s">
        <v>10</v>
      </c>
      <c r="C47" s="14">
        <v>10.54</v>
      </c>
      <c r="D47" s="14">
        <v>9.19</v>
      </c>
      <c r="E47" s="14">
        <f t="shared" si="0"/>
        <v>1.3499999999999996</v>
      </c>
      <c r="F47" s="15">
        <f t="shared" si="1"/>
        <v>0.14689880304678996</v>
      </c>
      <c r="G47" s="45"/>
    </row>
    <row r="48" spans="1:7" x14ac:dyDescent="0.2">
      <c r="A48" s="16" t="s">
        <v>35</v>
      </c>
      <c r="B48" s="17"/>
      <c r="C48" s="18">
        <v>29.9</v>
      </c>
      <c r="D48" s="18">
        <v>25.729999999999997</v>
      </c>
      <c r="E48" s="18">
        <f t="shared" si="0"/>
        <v>4.1700000000000017</v>
      </c>
      <c r="F48" s="19">
        <f t="shared" si="1"/>
        <v>0.16206762534007005</v>
      </c>
      <c r="G48" s="20" t="s">
        <v>36</v>
      </c>
    </row>
    <row r="49" spans="1:7" x14ac:dyDescent="0.2">
      <c r="F49" s="21"/>
      <c r="G49" s="22"/>
    </row>
    <row r="50" spans="1:7" x14ac:dyDescent="0.2">
      <c r="A50" s="52" t="s">
        <v>37</v>
      </c>
      <c r="B50" s="52"/>
      <c r="F50" s="21"/>
      <c r="G50" s="22"/>
    </row>
    <row r="51" spans="1:7" x14ac:dyDescent="0.2">
      <c r="A51" s="49" t="s">
        <v>38</v>
      </c>
      <c r="B51" s="23" t="s">
        <v>39</v>
      </c>
      <c r="C51" s="8">
        <v>6235.7800000000007</v>
      </c>
      <c r="D51" s="8">
        <v>5513.03</v>
      </c>
      <c r="E51" s="8">
        <f t="shared" ref="E51:E103" si="2">+C51-D51</f>
        <v>722.75000000000091</v>
      </c>
      <c r="F51" s="9">
        <f t="shared" ref="F51:F103" si="3">+E51/D51</f>
        <v>0.13109850662884129</v>
      </c>
      <c r="G51" s="46" t="s">
        <v>40</v>
      </c>
    </row>
    <row r="52" spans="1:7" x14ac:dyDescent="0.2">
      <c r="A52" s="50"/>
      <c r="B52" s="24" t="s">
        <v>41</v>
      </c>
      <c r="C52" s="11">
        <v>7802.18</v>
      </c>
      <c r="D52" s="11">
        <v>6905.8499999999995</v>
      </c>
      <c r="E52" s="11">
        <f t="shared" si="2"/>
        <v>896.33000000000084</v>
      </c>
      <c r="F52" s="12">
        <f t="shared" si="3"/>
        <v>0.12979285678084534</v>
      </c>
      <c r="G52" s="58"/>
    </row>
    <row r="53" spans="1:7" x14ac:dyDescent="0.2">
      <c r="A53" s="50"/>
      <c r="B53" s="24" t="s">
        <v>42</v>
      </c>
      <c r="C53" s="11">
        <v>9125.17</v>
      </c>
      <c r="D53" s="11">
        <v>8070.87</v>
      </c>
      <c r="E53" s="11">
        <f t="shared" si="2"/>
        <v>1054.3000000000002</v>
      </c>
      <c r="F53" s="12">
        <f t="shared" si="3"/>
        <v>0.13063027901576907</v>
      </c>
      <c r="G53" s="58"/>
    </row>
    <row r="54" spans="1:7" x14ac:dyDescent="0.2">
      <c r="A54" s="50"/>
      <c r="B54" s="24" t="s">
        <v>43</v>
      </c>
      <c r="C54" s="11">
        <v>11373.94</v>
      </c>
      <c r="D54" s="11">
        <v>10013.470000000001</v>
      </c>
      <c r="E54" s="11">
        <f t="shared" si="2"/>
        <v>1360.4699999999993</v>
      </c>
      <c r="F54" s="12">
        <f t="shared" si="3"/>
        <v>0.13586399120384834</v>
      </c>
      <c r="G54" s="58"/>
    </row>
    <row r="55" spans="1:7" x14ac:dyDescent="0.2">
      <c r="A55" s="51"/>
      <c r="B55" s="25" t="s">
        <v>44</v>
      </c>
      <c r="C55" s="14">
        <v>12710.27</v>
      </c>
      <c r="D55" s="14">
        <v>11189.669999999998</v>
      </c>
      <c r="E55" s="14">
        <f t="shared" si="2"/>
        <v>1520.6000000000022</v>
      </c>
      <c r="F55" s="15">
        <f t="shared" si="3"/>
        <v>0.13589319434800154</v>
      </c>
      <c r="G55" s="58"/>
    </row>
    <row r="56" spans="1:7" x14ac:dyDescent="0.2">
      <c r="A56" s="49" t="s">
        <v>45</v>
      </c>
      <c r="B56" s="23" t="s">
        <v>39</v>
      </c>
      <c r="C56" s="8">
        <v>6567.73</v>
      </c>
      <c r="D56" s="8">
        <v>5805.05</v>
      </c>
      <c r="E56" s="8">
        <f t="shared" si="2"/>
        <v>762.67999999999938</v>
      </c>
      <c r="F56" s="9">
        <f t="shared" si="3"/>
        <v>0.13138215863773772</v>
      </c>
      <c r="G56" s="58"/>
    </row>
    <row r="57" spans="1:7" x14ac:dyDescent="0.2">
      <c r="A57" s="50"/>
      <c r="B57" s="24" t="s">
        <v>41</v>
      </c>
      <c r="C57" s="11">
        <v>8146.5599999999995</v>
      </c>
      <c r="D57" s="11">
        <v>7208.88</v>
      </c>
      <c r="E57" s="11">
        <f t="shared" si="2"/>
        <v>937.67999999999938</v>
      </c>
      <c r="F57" s="12">
        <f t="shared" si="3"/>
        <v>0.13007291007757091</v>
      </c>
      <c r="G57" s="58"/>
    </row>
    <row r="58" spans="1:7" x14ac:dyDescent="0.2">
      <c r="A58" s="50"/>
      <c r="B58" s="24" t="s">
        <v>42</v>
      </c>
      <c r="C58" s="11">
        <v>9555.51</v>
      </c>
      <c r="D58" s="11">
        <v>8449.51</v>
      </c>
      <c r="E58" s="11">
        <f t="shared" si="2"/>
        <v>1106</v>
      </c>
      <c r="F58" s="12">
        <f t="shared" si="3"/>
        <v>0.13089516433497328</v>
      </c>
      <c r="G58" s="58"/>
    </row>
    <row r="59" spans="1:7" x14ac:dyDescent="0.2">
      <c r="A59" s="50"/>
      <c r="B59" s="24" t="s">
        <v>43</v>
      </c>
      <c r="C59" s="11">
        <v>11921.99</v>
      </c>
      <c r="D59" s="11">
        <v>10495.82</v>
      </c>
      <c r="E59" s="11">
        <f t="shared" si="2"/>
        <v>1426.17</v>
      </c>
      <c r="F59" s="12">
        <f t="shared" si="3"/>
        <v>0.13587980738998956</v>
      </c>
      <c r="G59" s="58"/>
    </row>
    <row r="60" spans="1:7" x14ac:dyDescent="0.2">
      <c r="A60" s="51"/>
      <c r="B60" s="25" t="s">
        <v>44</v>
      </c>
      <c r="C60" s="14">
        <v>13351.68</v>
      </c>
      <c r="D60" s="14">
        <v>11754.189999999999</v>
      </c>
      <c r="E60" s="14">
        <f t="shared" si="2"/>
        <v>1597.4900000000016</v>
      </c>
      <c r="F60" s="15">
        <f t="shared" si="3"/>
        <v>0.13590813148332653</v>
      </c>
      <c r="G60" s="59"/>
    </row>
    <row r="61" spans="1:7" x14ac:dyDescent="0.2">
      <c r="A61" s="49" t="s">
        <v>46</v>
      </c>
      <c r="B61" s="23" t="s">
        <v>39</v>
      </c>
      <c r="C61" s="8">
        <v>4956.93</v>
      </c>
      <c r="D61" s="8">
        <v>4389.7999999999993</v>
      </c>
      <c r="E61" s="8">
        <f t="shared" si="2"/>
        <v>567.13000000000102</v>
      </c>
      <c r="F61" s="9">
        <f t="shared" si="3"/>
        <v>0.12919267392591943</v>
      </c>
      <c r="G61" s="43" t="s">
        <v>47</v>
      </c>
    </row>
    <row r="62" spans="1:7" x14ac:dyDescent="0.2">
      <c r="A62" s="60"/>
      <c r="B62" s="24" t="s">
        <v>41</v>
      </c>
      <c r="C62" s="11">
        <v>7042.4599999999991</v>
      </c>
      <c r="D62" s="11">
        <v>6235.96</v>
      </c>
      <c r="E62" s="11">
        <f t="shared" si="2"/>
        <v>806.49999999999909</v>
      </c>
      <c r="F62" s="12">
        <f t="shared" si="3"/>
        <v>0.12933052809831991</v>
      </c>
      <c r="G62" s="44"/>
    </row>
    <row r="63" spans="1:7" x14ac:dyDescent="0.2">
      <c r="A63" s="60"/>
      <c r="B63" s="24" t="s">
        <v>42</v>
      </c>
      <c r="C63" s="11">
        <v>8476.2000000000007</v>
      </c>
      <c r="D63" s="11">
        <v>7498.38</v>
      </c>
      <c r="E63" s="11">
        <f t="shared" si="2"/>
        <v>977.82000000000062</v>
      </c>
      <c r="F63" s="12">
        <f t="shared" si="3"/>
        <v>0.1304041673001369</v>
      </c>
      <c r="G63" s="44"/>
    </row>
    <row r="64" spans="1:7" x14ac:dyDescent="0.2">
      <c r="A64" s="60"/>
      <c r="B64" s="24" t="s">
        <v>43</v>
      </c>
      <c r="C64" s="11">
        <v>10737.32</v>
      </c>
      <c r="D64" s="11">
        <v>9462.5999999999985</v>
      </c>
      <c r="E64" s="11">
        <f t="shared" si="2"/>
        <v>1274.7200000000012</v>
      </c>
      <c r="F64" s="12">
        <f t="shared" si="3"/>
        <v>0.13471139010419983</v>
      </c>
      <c r="G64" s="44"/>
    </row>
    <row r="65" spans="1:7" x14ac:dyDescent="0.2">
      <c r="A65" s="60"/>
      <c r="B65" s="24" t="s">
        <v>44</v>
      </c>
      <c r="C65" s="14">
        <v>12193.92</v>
      </c>
      <c r="D65" s="14">
        <v>10744.630000000001</v>
      </c>
      <c r="E65" s="14">
        <f t="shared" si="2"/>
        <v>1449.2899999999991</v>
      </c>
      <c r="F65" s="15">
        <f t="shared" si="3"/>
        <v>0.13488505420847427</v>
      </c>
      <c r="G65" s="44"/>
    </row>
    <row r="66" spans="1:7" x14ac:dyDescent="0.2">
      <c r="A66" s="49" t="s">
        <v>48</v>
      </c>
      <c r="B66" s="23" t="s">
        <v>39</v>
      </c>
      <c r="C66" s="8">
        <v>5202.74</v>
      </c>
      <c r="D66" s="8">
        <v>4606.08</v>
      </c>
      <c r="E66" s="8">
        <f t="shared" si="2"/>
        <v>596.65999999999985</v>
      </c>
      <c r="F66" s="9">
        <f t="shared" si="3"/>
        <v>0.12953748089481726</v>
      </c>
      <c r="G66" s="44"/>
    </row>
    <row r="67" spans="1:7" x14ac:dyDescent="0.2">
      <c r="A67" s="60"/>
      <c r="B67" s="24" t="s">
        <v>41</v>
      </c>
      <c r="C67" s="11">
        <v>7362.0599999999995</v>
      </c>
      <c r="D67" s="11">
        <v>6517.12</v>
      </c>
      <c r="E67" s="11">
        <f t="shared" si="2"/>
        <v>844.9399999999996</v>
      </c>
      <c r="F67" s="12">
        <f t="shared" si="3"/>
        <v>0.12964929293921235</v>
      </c>
      <c r="G67" s="44"/>
    </row>
    <row r="68" spans="1:7" x14ac:dyDescent="0.2">
      <c r="A68" s="60"/>
      <c r="B68" s="24" t="s">
        <v>42</v>
      </c>
      <c r="C68" s="11">
        <v>8881.93</v>
      </c>
      <c r="D68" s="11">
        <v>7855.37</v>
      </c>
      <c r="E68" s="11">
        <f t="shared" si="2"/>
        <v>1026.5600000000004</v>
      </c>
      <c r="F68" s="12">
        <f t="shared" si="3"/>
        <v>0.13068257765070268</v>
      </c>
      <c r="G68" s="44"/>
    </row>
    <row r="69" spans="1:7" x14ac:dyDescent="0.2">
      <c r="A69" s="60"/>
      <c r="B69" s="24" t="s">
        <v>43</v>
      </c>
      <c r="C69" s="11">
        <v>11271.76</v>
      </c>
      <c r="D69" s="11">
        <v>9932.9399999999987</v>
      </c>
      <c r="E69" s="11">
        <f t="shared" si="2"/>
        <v>1338.8200000000015</v>
      </c>
      <c r="F69" s="12">
        <f t="shared" si="3"/>
        <v>0.13478587407152381</v>
      </c>
      <c r="G69" s="44"/>
    </row>
    <row r="70" spans="1:7" x14ac:dyDescent="0.2">
      <c r="A70" s="60"/>
      <c r="B70" s="24" t="s">
        <v>44</v>
      </c>
      <c r="C70" s="14">
        <v>12821.94</v>
      </c>
      <c r="D70" s="14">
        <v>11297.329999999998</v>
      </c>
      <c r="E70" s="14">
        <f t="shared" si="2"/>
        <v>1524.6100000000024</v>
      </c>
      <c r="F70" s="15">
        <f t="shared" si="3"/>
        <v>0.13495312609262566</v>
      </c>
      <c r="G70" s="45"/>
    </row>
    <row r="71" spans="1:7" x14ac:dyDescent="0.2">
      <c r="A71" s="49" t="s">
        <v>49</v>
      </c>
      <c r="B71" s="23" t="s">
        <v>39</v>
      </c>
      <c r="C71" s="8">
        <v>5705.26</v>
      </c>
      <c r="D71" s="8">
        <v>5069.21</v>
      </c>
      <c r="E71" s="8">
        <f t="shared" si="2"/>
        <v>636.05000000000018</v>
      </c>
      <c r="F71" s="9">
        <f t="shared" si="3"/>
        <v>0.1254731999660697</v>
      </c>
      <c r="G71" s="46" t="s">
        <v>50</v>
      </c>
    </row>
    <row r="72" spans="1:7" x14ac:dyDescent="0.2">
      <c r="A72" s="60"/>
      <c r="B72" s="24" t="s">
        <v>41</v>
      </c>
      <c r="C72" s="26">
        <v>6260.1299999999992</v>
      </c>
      <c r="D72" s="26">
        <v>5559.34</v>
      </c>
      <c r="E72" s="26">
        <f t="shared" si="2"/>
        <v>700.78999999999905</v>
      </c>
      <c r="F72" s="27">
        <f t="shared" si="3"/>
        <v>0.12605633042771247</v>
      </c>
      <c r="G72" s="58"/>
    </row>
    <row r="73" spans="1:7" x14ac:dyDescent="0.2">
      <c r="A73" s="60"/>
      <c r="B73" s="24" t="s">
        <v>42</v>
      </c>
      <c r="C73" s="26">
        <v>7583.1200000000008</v>
      </c>
      <c r="D73" s="26">
        <v>6724.3499999999995</v>
      </c>
      <c r="E73" s="26">
        <f t="shared" si="2"/>
        <v>858.77000000000135</v>
      </c>
      <c r="F73" s="27">
        <f t="shared" si="3"/>
        <v>0.12771048502829291</v>
      </c>
      <c r="G73" s="58"/>
    </row>
    <row r="74" spans="1:7" x14ac:dyDescent="0.2">
      <c r="A74" s="60"/>
      <c r="B74" s="24" t="s">
        <v>43</v>
      </c>
      <c r="C74" s="26">
        <v>9150.52</v>
      </c>
      <c r="D74" s="26">
        <v>8105.3</v>
      </c>
      <c r="E74" s="26">
        <f t="shared" si="2"/>
        <v>1045.2200000000003</v>
      </c>
      <c r="F74" s="27">
        <f t="shared" si="3"/>
        <v>0.12895512812604101</v>
      </c>
      <c r="G74" s="58"/>
    </row>
    <row r="75" spans="1:7" x14ac:dyDescent="0.2">
      <c r="A75" s="60"/>
      <c r="B75" s="24" t="s">
        <v>44</v>
      </c>
      <c r="C75" s="26">
        <v>10486.86</v>
      </c>
      <c r="D75" s="26">
        <v>9281.5</v>
      </c>
      <c r="E75" s="26">
        <f t="shared" si="2"/>
        <v>1205.3600000000006</v>
      </c>
      <c r="F75" s="27">
        <f t="shared" si="3"/>
        <v>0.12986693961105431</v>
      </c>
      <c r="G75" s="58"/>
    </row>
    <row r="76" spans="1:7" x14ac:dyDescent="0.2">
      <c r="A76" s="49" t="s">
        <v>51</v>
      </c>
      <c r="B76" s="23" t="s">
        <v>39</v>
      </c>
      <c r="C76" s="8">
        <v>6037.5499999999993</v>
      </c>
      <c r="D76" s="8">
        <v>5361.62</v>
      </c>
      <c r="E76" s="8">
        <f t="shared" si="2"/>
        <v>675.92999999999938</v>
      </c>
      <c r="F76" s="9">
        <f t="shared" si="3"/>
        <v>0.12606824056908161</v>
      </c>
      <c r="G76" s="58"/>
    </row>
    <row r="77" spans="1:7" x14ac:dyDescent="0.2">
      <c r="A77" s="60"/>
      <c r="B77" s="24" t="s">
        <v>41</v>
      </c>
      <c r="C77" s="26">
        <v>6616.6900000000005</v>
      </c>
      <c r="D77" s="26">
        <v>5873.0199999999995</v>
      </c>
      <c r="E77" s="26">
        <f t="shared" si="2"/>
        <v>743.67000000000098</v>
      </c>
      <c r="F77" s="27">
        <f t="shared" si="3"/>
        <v>0.12662480291230083</v>
      </c>
      <c r="G77" s="58"/>
    </row>
    <row r="78" spans="1:7" x14ac:dyDescent="0.2">
      <c r="A78" s="60"/>
      <c r="B78" s="24" t="s">
        <v>42</v>
      </c>
      <c r="C78" s="26">
        <v>8013.8600000000006</v>
      </c>
      <c r="D78" s="26">
        <v>7103.34</v>
      </c>
      <c r="E78" s="26">
        <f t="shared" si="2"/>
        <v>910.52000000000044</v>
      </c>
      <c r="F78" s="27">
        <f t="shared" si="3"/>
        <v>0.12818195384143241</v>
      </c>
      <c r="G78" s="58"/>
    </row>
    <row r="79" spans="1:7" x14ac:dyDescent="0.2">
      <c r="A79" s="60"/>
      <c r="B79" s="24" t="s">
        <v>43</v>
      </c>
      <c r="C79" s="26">
        <v>9711.75</v>
      </c>
      <c r="D79" s="26">
        <v>8599.26</v>
      </c>
      <c r="E79" s="26">
        <f t="shared" si="2"/>
        <v>1112.4899999999998</v>
      </c>
      <c r="F79" s="27">
        <f t="shared" si="3"/>
        <v>0.12937043420015207</v>
      </c>
      <c r="G79" s="58"/>
    </row>
    <row r="80" spans="1:7" x14ac:dyDescent="0.2">
      <c r="A80" s="60"/>
      <c r="B80" s="24" t="s">
        <v>44</v>
      </c>
      <c r="C80" s="26">
        <v>11128.310000000001</v>
      </c>
      <c r="D80" s="26">
        <v>9846.07</v>
      </c>
      <c r="E80" s="26">
        <f t="shared" si="2"/>
        <v>1282.2400000000016</v>
      </c>
      <c r="F80" s="27">
        <f t="shared" si="3"/>
        <v>0.13022860897799848</v>
      </c>
      <c r="G80" s="59"/>
    </row>
    <row r="81" spans="1:7" x14ac:dyDescent="0.2">
      <c r="A81" s="49" t="s">
        <v>52</v>
      </c>
      <c r="B81" s="23" t="s">
        <v>39</v>
      </c>
      <c r="C81" s="8">
        <v>4574.07</v>
      </c>
      <c r="D81" s="8">
        <v>4069.64</v>
      </c>
      <c r="E81" s="8">
        <f t="shared" si="2"/>
        <v>504.42999999999984</v>
      </c>
      <c r="F81" s="9">
        <f t="shared" si="3"/>
        <v>0.12394953853412091</v>
      </c>
      <c r="G81" s="43" t="s">
        <v>53</v>
      </c>
    </row>
    <row r="82" spans="1:7" x14ac:dyDescent="0.2">
      <c r="A82" s="60"/>
      <c r="B82" s="24" t="s">
        <v>41</v>
      </c>
      <c r="C82" s="26">
        <v>5928.4500000000007</v>
      </c>
      <c r="D82" s="26">
        <v>5263.22</v>
      </c>
      <c r="E82" s="26">
        <f t="shared" si="2"/>
        <v>665.23000000000047</v>
      </c>
      <c r="F82" s="27">
        <f t="shared" si="3"/>
        <v>0.12639220857193895</v>
      </c>
      <c r="G82" s="44"/>
    </row>
    <row r="83" spans="1:7" x14ac:dyDescent="0.2">
      <c r="A83" s="60"/>
      <c r="B83" s="24" t="s">
        <v>42</v>
      </c>
      <c r="C83" s="26">
        <v>7362.1900000000005</v>
      </c>
      <c r="D83" s="26">
        <v>6525.64</v>
      </c>
      <c r="E83" s="26">
        <f t="shared" si="2"/>
        <v>836.55000000000018</v>
      </c>
      <c r="F83" s="27">
        <f t="shared" si="3"/>
        <v>0.1281943227024476</v>
      </c>
      <c r="G83" s="44"/>
    </row>
    <row r="84" spans="1:7" x14ac:dyDescent="0.2">
      <c r="A84" s="60"/>
      <c r="B84" s="24" t="s">
        <v>43</v>
      </c>
      <c r="C84" s="26">
        <v>9128.43</v>
      </c>
      <c r="D84" s="26">
        <v>8081.91</v>
      </c>
      <c r="E84" s="26">
        <f t="shared" si="2"/>
        <v>1046.5200000000004</v>
      </c>
      <c r="F84" s="27">
        <f t="shared" si="3"/>
        <v>0.1294891925299837</v>
      </c>
      <c r="G84" s="44"/>
    </row>
    <row r="85" spans="1:7" x14ac:dyDescent="0.2">
      <c r="A85" s="60"/>
      <c r="B85" s="24" t="s">
        <v>44</v>
      </c>
      <c r="C85" s="26">
        <v>10585.04</v>
      </c>
      <c r="D85" s="26">
        <v>9363.9399999999987</v>
      </c>
      <c r="E85" s="26">
        <f t="shared" si="2"/>
        <v>1221.1000000000022</v>
      </c>
      <c r="F85" s="27">
        <f t="shared" si="3"/>
        <v>0.13040450921300248</v>
      </c>
      <c r="G85" s="44"/>
    </row>
    <row r="86" spans="1:7" x14ac:dyDescent="0.2">
      <c r="A86" s="49" t="s">
        <v>54</v>
      </c>
      <c r="B86" s="23" t="s">
        <v>39</v>
      </c>
      <c r="C86" s="8">
        <v>4820.1399999999994</v>
      </c>
      <c r="D86" s="8">
        <v>4286.18</v>
      </c>
      <c r="E86" s="8">
        <f t="shared" si="2"/>
        <v>533.95999999999913</v>
      </c>
      <c r="F86" s="9">
        <f t="shared" si="3"/>
        <v>0.12457712928528412</v>
      </c>
      <c r="G86" s="44"/>
    </row>
    <row r="87" spans="1:7" x14ac:dyDescent="0.2">
      <c r="A87" s="60"/>
      <c r="B87" s="24" t="s">
        <v>41</v>
      </c>
      <c r="C87" s="26">
        <v>6236.18</v>
      </c>
      <c r="D87" s="26">
        <v>5533.99</v>
      </c>
      <c r="E87" s="26">
        <f t="shared" si="2"/>
        <v>702.19000000000051</v>
      </c>
      <c r="F87" s="27">
        <f t="shared" si="3"/>
        <v>0.1268867489821992</v>
      </c>
      <c r="G87" s="44"/>
    </row>
    <row r="88" spans="1:7" x14ac:dyDescent="0.2">
      <c r="A88" s="60"/>
      <c r="B88" s="24" t="s">
        <v>42</v>
      </c>
      <c r="C88" s="26">
        <v>7755.7900000000009</v>
      </c>
      <c r="D88" s="26">
        <v>6871.93</v>
      </c>
      <c r="E88" s="26">
        <f t="shared" si="2"/>
        <v>883.86000000000058</v>
      </c>
      <c r="F88" s="27">
        <f t="shared" si="3"/>
        <v>0.12861888872558372</v>
      </c>
      <c r="G88" s="44"/>
    </row>
    <row r="89" spans="1:7" x14ac:dyDescent="0.2">
      <c r="A89" s="60"/>
      <c r="B89" s="24" t="s">
        <v>43</v>
      </c>
      <c r="C89" s="26">
        <v>9649.61</v>
      </c>
      <c r="D89" s="26">
        <v>8540.65</v>
      </c>
      <c r="E89" s="26">
        <f t="shared" si="2"/>
        <v>1108.9600000000009</v>
      </c>
      <c r="F89" s="27">
        <f t="shared" si="3"/>
        <v>0.12984491812684057</v>
      </c>
      <c r="G89" s="44"/>
    </row>
    <row r="90" spans="1:7" x14ac:dyDescent="0.2">
      <c r="A90" s="60"/>
      <c r="B90" s="24" t="s">
        <v>44</v>
      </c>
      <c r="C90" s="26">
        <v>11199.880000000001</v>
      </c>
      <c r="D90" s="26">
        <v>9905.119999999999</v>
      </c>
      <c r="E90" s="26">
        <f t="shared" si="2"/>
        <v>1294.760000000002</v>
      </c>
      <c r="F90" s="27">
        <f t="shared" si="3"/>
        <v>0.13071623564378848</v>
      </c>
      <c r="G90" s="45"/>
    </row>
    <row r="91" spans="1:7" x14ac:dyDescent="0.2">
      <c r="A91" s="16" t="s">
        <v>55</v>
      </c>
      <c r="B91" s="17"/>
      <c r="C91" s="18"/>
      <c r="D91" s="18" t="s">
        <v>56</v>
      </c>
      <c r="E91" s="18"/>
      <c r="F91" s="19"/>
      <c r="G91" s="20" t="s">
        <v>57</v>
      </c>
    </row>
    <row r="92" spans="1:7" x14ac:dyDescent="0.2">
      <c r="A92" s="16" t="s">
        <v>58</v>
      </c>
      <c r="B92" s="17"/>
      <c r="C92" s="18"/>
      <c r="D92" s="18" t="s">
        <v>56</v>
      </c>
      <c r="E92" s="18"/>
      <c r="F92" s="19"/>
      <c r="G92" s="43" t="s">
        <v>59</v>
      </c>
    </row>
    <row r="93" spans="1:7" x14ac:dyDescent="0.2">
      <c r="A93" s="16" t="s">
        <v>60</v>
      </c>
      <c r="B93" s="17"/>
      <c r="C93" s="18"/>
      <c r="D93" s="18" t="s">
        <v>56</v>
      </c>
      <c r="E93" s="18"/>
      <c r="F93" s="19"/>
      <c r="G93" s="45"/>
    </row>
    <row r="94" spans="1:7" x14ac:dyDescent="0.2">
      <c r="A94" s="16" t="s">
        <v>61</v>
      </c>
      <c r="B94" s="17"/>
      <c r="C94" s="18"/>
      <c r="D94" s="18" t="s">
        <v>56</v>
      </c>
      <c r="E94" s="18"/>
      <c r="F94" s="19"/>
      <c r="G94" s="43" t="s">
        <v>62</v>
      </c>
    </row>
    <row r="95" spans="1:7" x14ac:dyDescent="0.2">
      <c r="A95" s="16" t="s">
        <v>63</v>
      </c>
      <c r="B95" s="17"/>
      <c r="C95" s="18"/>
      <c r="D95" s="18" t="s">
        <v>56</v>
      </c>
      <c r="E95" s="18"/>
      <c r="F95" s="19"/>
      <c r="G95" s="45"/>
    </row>
    <row r="96" spans="1:7" x14ac:dyDescent="0.2">
      <c r="A96" s="16" t="s">
        <v>64</v>
      </c>
      <c r="B96" s="17"/>
      <c r="C96" s="18"/>
      <c r="D96" s="18" t="s">
        <v>56</v>
      </c>
      <c r="E96" s="18"/>
      <c r="F96" s="19"/>
      <c r="G96" s="20" t="s">
        <v>22</v>
      </c>
    </row>
    <row r="97" spans="1:7" x14ac:dyDescent="0.2">
      <c r="A97" s="61" t="s">
        <v>65</v>
      </c>
      <c r="B97" s="23" t="s">
        <v>66</v>
      </c>
      <c r="C97" s="8">
        <v>3629.72</v>
      </c>
      <c r="D97" s="8">
        <v>3207.11</v>
      </c>
      <c r="E97" s="8">
        <f t="shared" si="2"/>
        <v>422.60999999999967</v>
      </c>
      <c r="F97" s="9">
        <f t="shared" si="3"/>
        <v>0.13177284221620078</v>
      </c>
      <c r="G97" s="43" t="s">
        <v>67</v>
      </c>
    </row>
    <row r="98" spans="1:7" x14ac:dyDescent="0.2">
      <c r="A98" s="62"/>
      <c r="B98" s="24" t="s">
        <v>39</v>
      </c>
      <c r="C98" s="11">
        <v>4577.49</v>
      </c>
      <c r="D98" s="11">
        <v>4111.12</v>
      </c>
      <c r="E98" s="11">
        <f t="shared" si="2"/>
        <v>466.36999999999989</v>
      </c>
      <c r="F98" s="12">
        <f t="shared" si="3"/>
        <v>0.11344110607328414</v>
      </c>
      <c r="G98" s="44"/>
    </row>
    <row r="99" spans="1:7" x14ac:dyDescent="0.2">
      <c r="A99" s="62"/>
      <c r="B99" s="24" t="s">
        <v>41</v>
      </c>
      <c r="C99" s="11">
        <v>5432.67</v>
      </c>
      <c r="D99" s="11">
        <v>4932.7</v>
      </c>
      <c r="E99" s="11">
        <f t="shared" si="2"/>
        <v>499.97000000000025</v>
      </c>
      <c r="F99" s="12">
        <f t="shared" si="3"/>
        <v>0.10135828248221061</v>
      </c>
      <c r="G99" s="44"/>
    </row>
    <row r="100" spans="1:7" x14ac:dyDescent="0.2">
      <c r="A100" s="63"/>
      <c r="B100" s="28" t="s">
        <v>42</v>
      </c>
      <c r="C100" s="29">
        <v>6511.24</v>
      </c>
      <c r="D100" s="29">
        <v>5800.97</v>
      </c>
      <c r="E100" s="29">
        <f t="shared" si="2"/>
        <v>710.26999999999953</v>
      </c>
      <c r="F100" s="30">
        <f t="shared" si="3"/>
        <v>0.12243986781521013</v>
      </c>
      <c r="G100" s="44"/>
    </row>
    <row r="101" spans="1:7" x14ac:dyDescent="0.2">
      <c r="A101" s="63"/>
      <c r="B101" s="28" t="s">
        <v>43</v>
      </c>
      <c r="C101" s="29">
        <v>7644.42</v>
      </c>
      <c r="D101" s="29">
        <v>6894.35</v>
      </c>
      <c r="E101" s="29">
        <f t="shared" si="2"/>
        <v>750.06999999999971</v>
      </c>
      <c r="F101" s="30">
        <f t="shared" si="3"/>
        <v>0.1087948827663231</v>
      </c>
      <c r="G101" s="44"/>
    </row>
    <row r="102" spans="1:7" x14ac:dyDescent="0.2">
      <c r="A102" s="64"/>
      <c r="B102" s="25" t="s">
        <v>44</v>
      </c>
      <c r="C102" s="14">
        <v>9766</v>
      </c>
      <c r="D102" s="14">
        <v>8664.9699999999993</v>
      </c>
      <c r="E102" s="14">
        <f t="shared" si="2"/>
        <v>1101.0300000000007</v>
      </c>
      <c r="F102" s="15">
        <f t="shared" si="3"/>
        <v>0.12706679884638963</v>
      </c>
      <c r="G102" s="45"/>
    </row>
    <row r="103" spans="1:7" x14ac:dyDescent="0.2">
      <c r="A103" s="16" t="s">
        <v>68</v>
      </c>
      <c r="B103" s="17"/>
      <c r="C103" s="18">
        <v>29.630000000000003</v>
      </c>
      <c r="D103" s="18">
        <v>25.51</v>
      </c>
      <c r="E103" s="18">
        <f t="shared" si="2"/>
        <v>4.120000000000001</v>
      </c>
      <c r="F103" s="19">
        <f t="shared" si="3"/>
        <v>0.16150529204233638</v>
      </c>
      <c r="G103" s="20" t="s">
        <v>69</v>
      </c>
    </row>
    <row r="104" spans="1:7" x14ac:dyDescent="0.2">
      <c r="A104" s="31"/>
      <c r="B104" s="32"/>
      <c r="C104" s="33"/>
      <c r="D104" s="33"/>
      <c r="E104" s="33"/>
      <c r="F104" s="21"/>
      <c r="G104" s="22"/>
    </row>
    <row r="105" spans="1:7" x14ac:dyDescent="0.2">
      <c r="A105" s="52" t="s">
        <v>70</v>
      </c>
      <c r="B105" s="52"/>
      <c r="F105" s="21"/>
      <c r="G105" s="22"/>
    </row>
    <row r="106" spans="1:7" x14ac:dyDescent="0.2">
      <c r="A106" s="49" t="s">
        <v>71</v>
      </c>
      <c r="B106" s="7" t="s">
        <v>72</v>
      </c>
      <c r="C106" s="8">
        <v>5.8599999999999994</v>
      </c>
      <c r="D106" s="8">
        <v>5.35</v>
      </c>
      <c r="E106" s="8">
        <f t="shared" ref="E106:E166" si="4">+C106-D106</f>
        <v>0.50999999999999979</v>
      </c>
      <c r="F106" s="9">
        <f t="shared" ref="F106:F166" si="5">+E106/D106</f>
        <v>9.5327102803738281E-2</v>
      </c>
      <c r="G106" s="46" t="s">
        <v>73</v>
      </c>
    </row>
    <row r="107" spans="1:7" x14ac:dyDescent="0.2">
      <c r="A107" s="50"/>
      <c r="B107" s="10" t="s">
        <v>74</v>
      </c>
      <c r="C107" s="11">
        <v>6.3599999999999994</v>
      </c>
      <c r="D107" s="11">
        <v>5.7799999999999994</v>
      </c>
      <c r="E107" s="11">
        <f t="shared" si="4"/>
        <v>0.58000000000000007</v>
      </c>
      <c r="F107" s="12">
        <f t="shared" si="5"/>
        <v>0.1003460207612457</v>
      </c>
      <c r="G107" s="58"/>
    </row>
    <row r="108" spans="1:7" x14ac:dyDescent="0.2">
      <c r="A108" s="50"/>
      <c r="B108" s="10" t="s">
        <v>75</v>
      </c>
      <c r="C108" s="11">
        <v>6.9799999999999995</v>
      </c>
      <c r="D108" s="11">
        <v>6.34</v>
      </c>
      <c r="E108" s="11">
        <f t="shared" si="4"/>
        <v>0.63999999999999968</v>
      </c>
      <c r="F108" s="12">
        <f t="shared" si="5"/>
        <v>0.10094637223974759</v>
      </c>
      <c r="G108" s="58"/>
    </row>
    <row r="109" spans="1:7" x14ac:dyDescent="0.2">
      <c r="A109" s="50"/>
      <c r="B109" s="34" t="s">
        <v>76</v>
      </c>
      <c r="C109" s="11">
        <v>7.7600000000000007</v>
      </c>
      <c r="D109" s="11">
        <v>7.0300000000000011</v>
      </c>
      <c r="E109" s="11">
        <f t="shared" si="4"/>
        <v>0.72999999999999954</v>
      </c>
      <c r="F109" s="12">
        <f t="shared" si="5"/>
        <v>0.10384068278805113</v>
      </c>
      <c r="G109" s="58"/>
    </row>
    <row r="110" spans="1:7" x14ac:dyDescent="0.2">
      <c r="A110" s="50"/>
      <c r="B110" s="10" t="s">
        <v>77</v>
      </c>
      <c r="C110" s="11">
        <v>8.83</v>
      </c>
      <c r="D110" s="11">
        <v>7.9899999999999993</v>
      </c>
      <c r="E110" s="11">
        <f t="shared" si="4"/>
        <v>0.84000000000000075</v>
      </c>
      <c r="F110" s="12">
        <f t="shared" si="5"/>
        <v>0.1051314142678349</v>
      </c>
      <c r="G110" s="58"/>
    </row>
    <row r="111" spans="1:7" x14ac:dyDescent="0.2">
      <c r="A111" s="50"/>
      <c r="B111" s="10" t="s">
        <v>78</v>
      </c>
      <c r="C111" s="11">
        <v>10.299999999999999</v>
      </c>
      <c r="D111" s="11">
        <v>9.3099999999999987</v>
      </c>
      <c r="E111" s="11">
        <f t="shared" si="4"/>
        <v>0.99000000000000021</v>
      </c>
      <c r="F111" s="12">
        <f t="shared" si="5"/>
        <v>0.10633727175080562</v>
      </c>
      <c r="G111" s="58"/>
    </row>
    <row r="112" spans="1:7" x14ac:dyDescent="0.2">
      <c r="A112" s="50"/>
      <c r="B112" s="34" t="s">
        <v>79</v>
      </c>
      <c r="C112" s="11">
        <v>12.520000000000001</v>
      </c>
      <c r="D112" s="11">
        <v>11.280000000000001</v>
      </c>
      <c r="E112" s="11">
        <f t="shared" si="4"/>
        <v>1.2400000000000002</v>
      </c>
      <c r="F112" s="12">
        <f t="shared" si="5"/>
        <v>0.1099290780141844</v>
      </c>
      <c r="G112" s="58"/>
    </row>
    <row r="113" spans="1:7" x14ac:dyDescent="0.2">
      <c r="A113" s="50"/>
      <c r="B113" s="10" t="s">
        <v>10</v>
      </c>
      <c r="C113" s="11">
        <v>16.200000000000003</v>
      </c>
      <c r="D113" s="11">
        <v>14.57</v>
      </c>
      <c r="E113" s="11">
        <f t="shared" si="4"/>
        <v>1.6300000000000026</v>
      </c>
      <c r="F113" s="12">
        <f t="shared" si="5"/>
        <v>0.11187371310912853</v>
      </c>
      <c r="G113" s="58"/>
    </row>
    <row r="114" spans="1:7" x14ac:dyDescent="0.2">
      <c r="A114" s="51"/>
      <c r="B114" s="13" t="s">
        <v>9</v>
      </c>
      <c r="C114" s="14">
        <v>23.599999999999994</v>
      </c>
      <c r="D114" s="14">
        <v>21.159999999999997</v>
      </c>
      <c r="E114" s="14">
        <f t="shared" si="4"/>
        <v>2.4399999999999977</v>
      </c>
      <c r="F114" s="15">
        <f t="shared" si="5"/>
        <v>0.11531190926275983</v>
      </c>
      <c r="G114" s="58"/>
    </row>
    <row r="115" spans="1:7" x14ac:dyDescent="0.2">
      <c r="A115" s="49" t="s">
        <v>80</v>
      </c>
      <c r="B115" s="10" t="s">
        <v>79</v>
      </c>
      <c r="C115" s="11">
        <v>14.330000000000002</v>
      </c>
      <c r="D115" s="11">
        <v>13.070000000000002</v>
      </c>
      <c r="E115" s="11">
        <f t="shared" si="4"/>
        <v>1.2599999999999998</v>
      </c>
      <c r="F115" s="12">
        <f t="shared" si="5"/>
        <v>9.6403978576893617E-2</v>
      </c>
      <c r="G115" s="58"/>
    </row>
    <row r="116" spans="1:7" x14ac:dyDescent="0.2">
      <c r="A116" s="56"/>
      <c r="B116" s="35" t="s">
        <v>10</v>
      </c>
      <c r="C116" s="29">
        <v>18.720000000000002</v>
      </c>
      <c r="D116" s="29">
        <v>17.03</v>
      </c>
      <c r="E116" s="29">
        <f t="shared" si="4"/>
        <v>1.6900000000000013</v>
      </c>
      <c r="F116" s="30">
        <f t="shared" si="5"/>
        <v>9.9236641221374114E-2</v>
      </c>
      <c r="G116" s="58"/>
    </row>
    <row r="117" spans="1:7" x14ac:dyDescent="0.2">
      <c r="A117" s="51"/>
      <c r="B117" s="13" t="s">
        <v>9</v>
      </c>
      <c r="C117" s="14">
        <v>27.36</v>
      </c>
      <c r="D117" s="14">
        <v>24.849999999999998</v>
      </c>
      <c r="E117" s="14">
        <f t="shared" si="4"/>
        <v>2.5100000000000016</v>
      </c>
      <c r="F117" s="15">
        <f t="shared" si="5"/>
        <v>0.10100603621730389</v>
      </c>
      <c r="G117" s="58"/>
    </row>
    <row r="118" spans="1:7" x14ac:dyDescent="0.2">
      <c r="A118" s="49" t="s">
        <v>81</v>
      </c>
      <c r="B118" s="10" t="s">
        <v>79</v>
      </c>
      <c r="C118" s="11">
        <v>13.22</v>
      </c>
      <c r="D118" s="11">
        <v>11.950000000000001</v>
      </c>
      <c r="E118" s="11">
        <f t="shared" si="4"/>
        <v>1.2699999999999996</v>
      </c>
      <c r="F118" s="12">
        <f t="shared" si="5"/>
        <v>0.10627615062761502</v>
      </c>
      <c r="G118" s="58"/>
    </row>
    <row r="119" spans="1:7" x14ac:dyDescent="0.2">
      <c r="A119" s="56"/>
      <c r="B119" s="35" t="s">
        <v>10</v>
      </c>
      <c r="C119" s="29">
        <v>17.600000000000001</v>
      </c>
      <c r="D119" s="29">
        <v>15.92</v>
      </c>
      <c r="E119" s="29">
        <f t="shared" si="4"/>
        <v>1.6800000000000015</v>
      </c>
      <c r="F119" s="30">
        <f t="shared" si="5"/>
        <v>0.10552763819095487</v>
      </c>
      <c r="G119" s="58"/>
    </row>
    <row r="120" spans="1:7" x14ac:dyDescent="0.2">
      <c r="A120" s="51"/>
      <c r="B120" s="13" t="s">
        <v>9</v>
      </c>
      <c r="C120" s="14">
        <v>26.249999999999996</v>
      </c>
      <c r="D120" s="14">
        <v>23.740000000000002</v>
      </c>
      <c r="E120" s="14">
        <f t="shared" si="4"/>
        <v>2.5099999999999945</v>
      </c>
      <c r="F120" s="15">
        <f t="shared" si="5"/>
        <v>0.1057287278854252</v>
      </c>
      <c r="G120" s="58"/>
    </row>
    <row r="121" spans="1:7" x14ac:dyDescent="0.2">
      <c r="A121" s="49" t="s">
        <v>82</v>
      </c>
      <c r="B121" s="36" t="s">
        <v>10</v>
      </c>
      <c r="C121" s="8">
        <v>30.439999999999998</v>
      </c>
      <c r="D121" s="8">
        <v>26.89</v>
      </c>
      <c r="E121" s="8">
        <f t="shared" si="4"/>
        <v>3.5499999999999972</v>
      </c>
      <c r="F121" s="9">
        <f t="shared" si="5"/>
        <v>0.13201933804388238</v>
      </c>
      <c r="G121" s="58"/>
    </row>
    <row r="122" spans="1:7" x14ac:dyDescent="0.2">
      <c r="A122" s="51"/>
      <c r="B122" s="13" t="s">
        <v>9</v>
      </c>
      <c r="C122" s="14">
        <v>39.489999999999995</v>
      </c>
      <c r="D122" s="14">
        <v>34.770000000000003</v>
      </c>
      <c r="E122" s="14">
        <f t="shared" si="4"/>
        <v>4.7199999999999918</v>
      </c>
      <c r="F122" s="15">
        <f t="shared" si="5"/>
        <v>0.13574920908829427</v>
      </c>
      <c r="G122" s="58"/>
    </row>
    <row r="123" spans="1:7" x14ac:dyDescent="0.2">
      <c r="A123" s="49" t="s">
        <v>83</v>
      </c>
      <c r="B123" s="36" t="s">
        <v>10</v>
      </c>
      <c r="C123" s="8">
        <v>32.94</v>
      </c>
      <c r="D123" s="8">
        <v>28.159999999999997</v>
      </c>
      <c r="E123" s="8">
        <f t="shared" si="4"/>
        <v>4.7800000000000011</v>
      </c>
      <c r="F123" s="9">
        <f t="shared" si="5"/>
        <v>0.16974431818181823</v>
      </c>
      <c r="G123" s="58"/>
    </row>
    <row r="124" spans="1:7" x14ac:dyDescent="0.2">
      <c r="A124" s="51"/>
      <c r="B124" s="13" t="s">
        <v>9</v>
      </c>
      <c r="C124" s="14">
        <v>42.65</v>
      </c>
      <c r="D124" s="14">
        <v>36.43</v>
      </c>
      <c r="E124" s="14">
        <f t="shared" si="4"/>
        <v>6.2199999999999989</v>
      </c>
      <c r="F124" s="15">
        <f t="shared" si="5"/>
        <v>0.17073840241559152</v>
      </c>
      <c r="G124" s="58"/>
    </row>
    <row r="125" spans="1:7" x14ac:dyDescent="0.2">
      <c r="A125" s="49" t="s">
        <v>84</v>
      </c>
      <c r="B125" s="36" t="s">
        <v>10</v>
      </c>
      <c r="C125" s="11">
        <v>32.949999999999996</v>
      </c>
      <c r="D125" s="11">
        <v>29.35</v>
      </c>
      <c r="E125" s="11">
        <f t="shared" si="4"/>
        <v>3.5999999999999943</v>
      </c>
      <c r="F125" s="12">
        <f t="shared" si="5"/>
        <v>0.12265758091993166</v>
      </c>
      <c r="G125" s="58"/>
    </row>
    <row r="126" spans="1:7" x14ac:dyDescent="0.2">
      <c r="A126" s="51"/>
      <c r="B126" s="13" t="s">
        <v>9</v>
      </c>
      <c r="C126" s="14">
        <v>43.249999999999993</v>
      </c>
      <c r="D126" s="14">
        <v>38.47</v>
      </c>
      <c r="E126" s="14">
        <f t="shared" si="4"/>
        <v>4.779999999999994</v>
      </c>
      <c r="F126" s="15">
        <f t="shared" si="5"/>
        <v>0.1242526644138288</v>
      </c>
      <c r="G126" s="58"/>
    </row>
    <row r="127" spans="1:7" x14ac:dyDescent="0.2">
      <c r="A127" s="49" t="s">
        <v>85</v>
      </c>
      <c r="B127" s="36" t="s">
        <v>10</v>
      </c>
      <c r="C127" s="11">
        <v>35.980000000000004</v>
      </c>
      <c r="D127" s="11">
        <v>31.15</v>
      </c>
      <c r="E127" s="11">
        <f t="shared" si="4"/>
        <v>4.8300000000000054</v>
      </c>
      <c r="F127" s="12">
        <f t="shared" si="5"/>
        <v>0.15505617977528108</v>
      </c>
      <c r="G127" s="58"/>
    </row>
    <row r="128" spans="1:7" x14ac:dyDescent="0.2">
      <c r="A128" s="51"/>
      <c r="B128" s="13" t="s">
        <v>9</v>
      </c>
      <c r="C128" s="14">
        <v>47.2</v>
      </c>
      <c r="D128" s="14">
        <v>40.910000000000011</v>
      </c>
      <c r="E128" s="14">
        <f t="shared" si="4"/>
        <v>6.289999999999992</v>
      </c>
      <c r="F128" s="15">
        <f t="shared" si="5"/>
        <v>0.15375213884135885</v>
      </c>
      <c r="G128" s="59"/>
    </row>
    <row r="129" spans="1:7" x14ac:dyDescent="0.2">
      <c r="A129" s="40" t="s">
        <v>86</v>
      </c>
      <c r="B129" s="7" t="s">
        <v>10</v>
      </c>
      <c r="C129" s="8">
        <v>15.726219696969698</v>
      </c>
      <c r="D129" s="8">
        <v>14.033553030303031</v>
      </c>
      <c r="E129" s="8">
        <f t="shared" si="4"/>
        <v>1.6926666666666677</v>
      </c>
      <c r="F129" s="9">
        <f t="shared" si="5"/>
        <v>0.120615688914393</v>
      </c>
      <c r="G129" s="43" t="s">
        <v>87</v>
      </c>
    </row>
    <row r="130" spans="1:7" x14ac:dyDescent="0.2">
      <c r="A130" s="41"/>
      <c r="B130" s="10" t="s">
        <v>9</v>
      </c>
      <c r="C130" s="11">
        <v>23.389219696969697</v>
      </c>
      <c r="D130" s="11">
        <v>20.895219696969697</v>
      </c>
      <c r="E130" s="11">
        <f t="shared" si="4"/>
        <v>2.4939999999999998</v>
      </c>
      <c r="F130" s="12">
        <f t="shared" si="5"/>
        <v>0.11935744328937058</v>
      </c>
      <c r="G130" s="44"/>
    </row>
    <row r="131" spans="1:7" x14ac:dyDescent="0.2">
      <c r="A131" s="42"/>
      <c r="B131" s="13" t="s">
        <v>7</v>
      </c>
      <c r="C131" s="14">
        <v>42.079999999999991</v>
      </c>
      <c r="D131" s="14">
        <v>37.549999999999997</v>
      </c>
      <c r="E131" s="14">
        <f t="shared" si="4"/>
        <v>4.529999999999994</v>
      </c>
      <c r="F131" s="15">
        <f t="shared" si="5"/>
        <v>0.12063914780292928</v>
      </c>
      <c r="G131" s="45"/>
    </row>
    <row r="132" spans="1:7" x14ac:dyDescent="0.2">
      <c r="A132" s="55" t="s">
        <v>88</v>
      </c>
      <c r="B132" s="10" t="s">
        <v>10</v>
      </c>
      <c r="C132" s="11">
        <v>8.11</v>
      </c>
      <c r="D132" s="11">
        <v>7.13</v>
      </c>
      <c r="E132" s="11">
        <f t="shared" si="4"/>
        <v>0.97999999999999954</v>
      </c>
      <c r="F132" s="12">
        <f t="shared" si="5"/>
        <v>0.13744740532959321</v>
      </c>
      <c r="G132" s="43" t="s">
        <v>89</v>
      </c>
    </row>
    <row r="133" spans="1:7" x14ac:dyDescent="0.2">
      <c r="A133" s="56"/>
      <c r="B133" s="10" t="s">
        <v>9</v>
      </c>
      <c r="C133" s="11">
        <v>12.05</v>
      </c>
      <c r="D133" s="11">
        <v>10.61</v>
      </c>
      <c r="E133" s="11">
        <f t="shared" si="4"/>
        <v>1.4400000000000013</v>
      </c>
      <c r="F133" s="12">
        <f t="shared" si="5"/>
        <v>0.13572101790763444</v>
      </c>
      <c r="G133" s="44"/>
    </row>
    <row r="134" spans="1:7" x14ac:dyDescent="0.2">
      <c r="A134" s="57"/>
      <c r="B134" s="13" t="s">
        <v>7</v>
      </c>
      <c r="C134" s="14">
        <v>24.1</v>
      </c>
      <c r="D134" s="14">
        <v>21.21</v>
      </c>
      <c r="E134" s="14">
        <f t="shared" si="4"/>
        <v>2.8900000000000006</v>
      </c>
      <c r="F134" s="15">
        <f t="shared" si="5"/>
        <v>0.13625648279113628</v>
      </c>
      <c r="G134" s="44"/>
    </row>
    <row r="135" spans="1:7" x14ac:dyDescent="0.2">
      <c r="A135" s="55" t="s">
        <v>90</v>
      </c>
      <c r="B135" s="10" t="s">
        <v>10</v>
      </c>
      <c r="C135" s="11">
        <v>9.35</v>
      </c>
      <c r="D135" s="11">
        <v>8.2200000000000006</v>
      </c>
      <c r="E135" s="11">
        <f t="shared" si="4"/>
        <v>1.129999999999999</v>
      </c>
      <c r="F135" s="12">
        <f t="shared" si="5"/>
        <v>0.13746958637469572</v>
      </c>
      <c r="G135" s="44"/>
    </row>
    <row r="136" spans="1:7" x14ac:dyDescent="0.2">
      <c r="A136" s="56"/>
      <c r="B136" s="10" t="s">
        <v>9</v>
      </c>
      <c r="C136" s="11">
        <v>14.03</v>
      </c>
      <c r="D136" s="11">
        <v>12.33</v>
      </c>
      <c r="E136" s="11">
        <f t="shared" si="4"/>
        <v>1.6999999999999993</v>
      </c>
      <c r="F136" s="12">
        <f t="shared" si="5"/>
        <v>0.13787510137875095</v>
      </c>
      <c r="G136" s="44"/>
    </row>
    <row r="137" spans="1:7" x14ac:dyDescent="0.2">
      <c r="A137" s="57"/>
      <c r="B137" s="13" t="s">
        <v>7</v>
      </c>
      <c r="C137" s="14">
        <v>28.06</v>
      </c>
      <c r="D137" s="14">
        <v>24.65</v>
      </c>
      <c r="E137" s="14">
        <f t="shared" si="4"/>
        <v>3.41</v>
      </c>
      <c r="F137" s="15">
        <f t="shared" si="5"/>
        <v>0.13833671399594322</v>
      </c>
      <c r="G137" s="45"/>
    </row>
    <row r="138" spans="1:7" x14ac:dyDescent="0.2">
      <c r="A138" s="16" t="s">
        <v>91</v>
      </c>
      <c r="B138" s="17"/>
      <c r="C138" s="18">
        <v>30.109999999999996</v>
      </c>
      <c r="D138" s="18">
        <v>25.910000000000004</v>
      </c>
      <c r="E138" s="18">
        <f t="shared" si="4"/>
        <v>4.1999999999999922</v>
      </c>
      <c r="F138" s="19">
        <f t="shared" si="5"/>
        <v>0.16209957545349254</v>
      </c>
      <c r="G138" s="20" t="s">
        <v>92</v>
      </c>
    </row>
    <row r="139" spans="1:7" x14ac:dyDescent="0.2">
      <c r="A139" s="16" t="s">
        <v>93</v>
      </c>
      <c r="B139" s="17"/>
      <c r="C139" s="18">
        <v>16.940000000000001</v>
      </c>
      <c r="D139" s="18">
        <v>13.32</v>
      </c>
      <c r="E139" s="18">
        <f t="shared" si="4"/>
        <v>3.620000000000001</v>
      </c>
      <c r="F139" s="19">
        <f t="shared" si="5"/>
        <v>0.27177177177177186</v>
      </c>
      <c r="G139" s="43" t="s">
        <v>94</v>
      </c>
    </row>
    <row r="140" spans="1:7" x14ac:dyDescent="0.2">
      <c r="A140" s="16" t="s">
        <v>95</v>
      </c>
      <c r="B140" s="17"/>
      <c r="C140" s="18">
        <v>19.809999999999999</v>
      </c>
      <c r="D140" s="18">
        <v>15.53</v>
      </c>
      <c r="E140" s="18">
        <f t="shared" si="4"/>
        <v>4.2799999999999994</v>
      </c>
      <c r="F140" s="19">
        <f t="shared" si="5"/>
        <v>0.27559562137797805</v>
      </c>
      <c r="G140" s="45"/>
    </row>
    <row r="141" spans="1:7" x14ac:dyDescent="0.2">
      <c r="A141" s="16" t="s">
        <v>96</v>
      </c>
      <c r="B141" s="17"/>
      <c r="C141" s="18">
        <v>14.89</v>
      </c>
      <c r="D141" s="18">
        <v>13.56</v>
      </c>
      <c r="E141" s="18">
        <f t="shared" si="4"/>
        <v>1.33</v>
      </c>
      <c r="F141" s="19">
        <f t="shared" si="5"/>
        <v>9.8082595870206485E-2</v>
      </c>
      <c r="G141" s="43" t="s">
        <v>97</v>
      </c>
    </row>
    <row r="142" spans="1:7" ht="26.25" customHeight="1" x14ac:dyDescent="0.2">
      <c r="A142" s="53" t="s">
        <v>98</v>
      </c>
      <c r="B142" s="54"/>
      <c r="C142" s="37">
        <v>16.12</v>
      </c>
      <c r="D142" s="37">
        <v>14.69</v>
      </c>
      <c r="E142" s="37">
        <f t="shared" si="4"/>
        <v>1.4300000000000015</v>
      </c>
      <c r="F142" s="38">
        <f t="shared" si="5"/>
        <v>9.7345132743362942E-2</v>
      </c>
      <c r="G142" s="45"/>
    </row>
    <row r="143" spans="1:7" x14ac:dyDescent="0.2">
      <c r="A143" s="16" t="s">
        <v>99</v>
      </c>
      <c r="B143" s="17"/>
      <c r="C143" s="18">
        <v>31.91</v>
      </c>
      <c r="D143" s="18">
        <v>27.48</v>
      </c>
      <c r="E143" s="18">
        <f t="shared" si="4"/>
        <v>4.43</v>
      </c>
      <c r="F143" s="19">
        <f t="shared" si="5"/>
        <v>0.16120815138282385</v>
      </c>
      <c r="G143" s="20" t="s">
        <v>100</v>
      </c>
    </row>
    <row r="144" spans="1:7" x14ac:dyDescent="0.2">
      <c r="A144" s="16" t="s">
        <v>101</v>
      </c>
      <c r="B144" s="17"/>
      <c r="C144" s="18">
        <v>3.21</v>
      </c>
      <c r="D144" s="18">
        <v>2.79</v>
      </c>
      <c r="E144" s="18">
        <f t="shared" si="4"/>
        <v>0.41999999999999993</v>
      </c>
      <c r="F144" s="19">
        <f t="shared" si="5"/>
        <v>0.15053763440860213</v>
      </c>
      <c r="G144" s="43" t="s">
        <v>102</v>
      </c>
    </row>
    <row r="145" spans="1:7" ht="26.25" customHeight="1" x14ac:dyDescent="0.2">
      <c r="A145" s="53" t="s">
        <v>103</v>
      </c>
      <c r="B145" s="54"/>
      <c r="C145" s="37">
        <v>3.55</v>
      </c>
      <c r="D145" s="37">
        <v>3.05</v>
      </c>
      <c r="E145" s="37">
        <f t="shared" si="4"/>
        <v>0.5</v>
      </c>
      <c r="F145" s="38">
        <f t="shared" si="5"/>
        <v>0.16393442622950821</v>
      </c>
      <c r="G145" s="45"/>
    </row>
    <row r="146" spans="1:7" x14ac:dyDescent="0.2">
      <c r="A146" s="49" t="s">
        <v>104</v>
      </c>
      <c r="B146" s="36" t="s">
        <v>75</v>
      </c>
      <c r="C146" s="8">
        <v>7.48</v>
      </c>
      <c r="D146" s="8">
        <v>6.7200000000000006</v>
      </c>
      <c r="E146" s="8">
        <f t="shared" si="4"/>
        <v>0.75999999999999979</v>
      </c>
      <c r="F146" s="9">
        <f t="shared" si="5"/>
        <v>0.11309523809523805</v>
      </c>
      <c r="G146" s="46" t="s">
        <v>105</v>
      </c>
    </row>
    <row r="147" spans="1:7" x14ac:dyDescent="0.2">
      <c r="A147" s="50"/>
      <c r="B147" s="34" t="s">
        <v>76</v>
      </c>
      <c r="C147" s="11">
        <v>8.5300000000000011</v>
      </c>
      <c r="D147" s="11">
        <v>7.67</v>
      </c>
      <c r="E147" s="11">
        <f t="shared" si="4"/>
        <v>0.86000000000000121</v>
      </c>
      <c r="F147" s="12">
        <f t="shared" si="5"/>
        <v>0.11212516297262076</v>
      </c>
      <c r="G147" s="44"/>
    </row>
    <row r="148" spans="1:7" x14ac:dyDescent="0.2">
      <c r="A148" s="50"/>
      <c r="B148" s="10" t="s">
        <v>77</v>
      </c>
      <c r="C148" s="11">
        <v>9.9</v>
      </c>
      <c r="D148" s="11">
        <v>8.89</v>
      </c>
      <c r="E148" s="11">
        <f t="shared" si="4"/>
        <v>1.0099999999999998</v>
      </c>
      <c r="F148" s="12">
        <f t="shared" si="5"/>
        <v>0.1136107986501687</v>
      </c>
      <c r="G148" s="44"/>
    </row>
    <row r="149" spans="1:7" x14ac:dyDescent="0.2">
      <c r="A149" s="50"/>
      <c r="B149" s="10" t="s">
        <v>78</v>
      </c>
      <c r="C149" s="11">
        <v>11.799999999999999</v>
      </c>
      <c r="D149" s="11">
        <v>10.6</v>
      </c>
      <c r="E149" s="11">
        <f t="shared" si="4"/>
        <v>1.1999999999999993</v>
      </c>
      <c r="F149" s="12">
        <f t="shared" si="5"/>
        <v>0.11320754716981125</v>
      </c>
      <c r="G149" s="44"/>
    </row>
    <row r="150" spans="1:7" x14ac:dyDescent="0.2">
      <c r="A150" s="50"/>
      <c r="B150" s="34" t="s">
        <v>79</v>
      </c>
      <c r="C150" s="11">
        <v>14.67</v>
      </c>
      <c r="D150" s="11">
        <v>13.19</v>
      </c>
      <c r="E150" s="11">
        <f t="shared" si="4"/>
        <v>1.4800000000000004</v>
      </c>
      <c r="F150" s="12">
        <f t="shared" si="5"/>
        <v>0.11220621683093256</v>
      </c>
      <c r="G150" s="44"/>
    </row>
    <row r="151" spans="1:7" x14ac:dyDescent="0.2">
      <c r="A151" s="50"/>
      <c r="B151" s="10" t="s">
        <v>10</v>
      </c>
      <c r="C151" s="11">
        <v>19.420000000000002</v>
      </c>
      <c r="D151" s="11">
        <v>17.45</v>
      </c>
      <c r="E151" s="11">
        <f t="shared" si="4"/>
        <v>1.9700000000000024</v>
      </c>
      <c r="F151" s="12">
        <f t="shared" si="5"/>
        <v>0.11289398280802307</v>
      </c>
      <c r="G151" s="44"/>
    </row>
    <row r="152" spans="1:7" x14ac:dyDescent="0.2">
      <c r="A152" s="51"/>
      <c r="B152" s="13" t="s">
        <v>9</v>
      </c>
      <c r="C152" s="14">
        <v>29.13</v>
      </c>
      <c r="D152" s="14">
        <v>26.18</v>
      </c>
      <c r="E152" s="14">
        <f t="shared" si="4"/>
        <v>2.9499999999999993</v>
      </c>
      <c r="F152" s="15">
        <f t="shared" si="5"/>
        <v>0.11268143621084795</v>
      </c>
      <c r="G152" s="45"/>
    </row>
    <row r="153" spans="1:7" x14ac:dyDescent="0.2">
      <c r="A153" s="16" t="s">
        <v>106</v>
      </c>
      <c r="B153" s="17"/>
      <c r="C153" s="18">
        <v>66.099999999999994</v>
      </c>
      <c r="D153" s="18">
        <v>57.910000000000004</v>
      </c>
      <c r="E153" s="18">
        <f t="shared" si="4"/>
        <v>8.1899999999999906</v>
      </c>
      <c r="F153" s="19">
        <f t="shared" si="5"/>
        <v>0.14142635123467431</v>
      </c>
      <c r="G153" s="46" t="s">
        <v>107</v>
      </c>
    </row>
    <row r="154" spans="1:7" ht="25.5" customHeight="1" x14ac:dyDescent="0.2">
      <c r="A154" s="47" t="s">
        <v>108</v>
      </c>
      <c r="B154" s="48"/>
      <c r="C154" s="37">
        <v>52.930000000000007</v>
      </c>
      <c r="D154" s="37">
        <v>47.2</v>
      </c>
      <c r="E154" s="37">
        <f t="shared" si="4"/>
        <v>5.730000000000004</v>
      </c>
      <c r="F154" s="38">
        <f t="shared" si="5"/>
        <v>0.12139830508474583</v>
      </c>
      <c r="G154" s="45"/>
    </row>
    <row r="155" spans="1:7" x14ac:dyDescent="0.2">
      <c r="A155" s="49" t="s">
        <v>109</v>
      </c>
      <c r="B155" s="36" t="s">
        <v>110</v>
      </c>
      <c r="C155" s="8">
        <v>2.5199999999999996</v>
      </c>
      <c r="D155" s="8">
        <v>2.3600000000000003</v>
      </c>
      <c r="E155" s="8">
        <f t="shared" si="4"/>
        <v>0.15999999999999925</v>
      </c>
      <c r="F155" s="9">
        <f t="shared" si="5"/>
        <v>6.7796610169491206E-2</v>
      </c>
      <c r="G155" s="43" t="s">
        <v>111</v>
      </c>
    </row>
    <row r="156" spans="1:7" x14ac:dyDescent="0.2">
      <c r="A156" s="50"/>
      <c r="B156" s="10" t="s">
        <v>112</v>
      </c>
      <c r="C156" s="11">
        <v>2.6499999999999995</v>
      </c>
      <c r="D156" s="11">
        <v>2.4500000000000002</v>
      </c>
      <c r="E156" s="11">
        <f t="shared" si="4"/>
        <v>0.19999999999999929</v>
      </c>
      <c r="F156" s="12">
        <f t="shared" si="5"/>
        <v>8.1632653061224192E-2</v>
      </c>
      <c r="G156" s="44"/>
    </row>
    <row r="157" spans="1:7" x14ac:dyDescent="0.2">
      <c r="A157" s="50"/>
      <c r="B157" s="10" t="s">
        <v>113</v>
      </c>
      <c r="C157" s="11">
        <v>2.91</v>
      </c>
      <c r="D157" s="11">
        <v>2.69</v>
      </c>
      <c r="E157" s="11">
        <f t="shared" si="4"/>
        <v>0.2200000000000002</v>
      </c>
      <c r="F157" s="12">
        <f t="shared" si="5"/>
        <v>8.1784386617100441E-2</v>
      </c>
      <c r="G157" s="44"/>
    </row>
    <row r="158" spans="1:7" x14ac:dyDescent="0.2">
      <c r="A158" s="50"/>
      <c r="B158" s="10" t="s">
        <v>114</v>
      </c>
      <c r="C158" s="11">
        <v>3.2800000000000007</v>
      </c>
      <c r="D158" s="11">
        <v>3.0300000000000002</v>
      </c>
      <c r="E158" s="11">
        <f t="shared" si="4"/>
        <v>0.25000000000000044</v>
      </c>
      <c r="F158" s="12">
        <f t="shared" si="5"/>
        <v>8.2508250825082646E-2</v>
      </c>
      <c r="G158" s="44"/>
    </row>
    <row r="159" spans="1:7" x14ac:dyDescent="0.2">
      <c r="A159" s="50"/>
      <c r="B159" s="10" t="s">
        <v>115</v>
      </c>
      <c r="C159" s="11">
        <v>3.8600000000000003</v>
      </c>
      <c r="D159" s="11">
        <v>3.5500000000000003</v>
      </c>
      <c r="E159" s="11">
        <f t="shared" si="4"/>
        <v>0.31000000000000005</v>
      </c>
      <c r="F159" s="12">
        <f t="shared" si="5"/>
        <v>8.732394366197184E-2</v>
      </c>
      <c r="G159" s="44"/>
    </row>
    <row r="160" spans="1:7" x14ac:dyDescent="0.2">
      <c r="A160" s="50"/>
      <c r="B160" s="10" t="s">
        <v>116</v>
      </c>
      <c r="C160" s="11">
        <v>4.95</v>
      </c>
      <c r="D160" s="11">
        <v>4.51</v>
      </c>
      <c r="E160" s="11">
        <f t="shared" si="4"/>
        <v>0.44000000000000039</v>
      </c>
      <c r="F160" s="12">
        <f t="shared" si="5"/>
        <v>9.7560975609756184E-2</v>
      </c>
      <c r="G160" s="44"/>
    </row>
    <row r="161" spans="1:7" x14ac:dyDescent="0.2">
      <c r="A161" s="50"/>
      <c r="B161" s="10" t="s">
        <v>74</v>
      </c>
      <c r="C161" s="11">
        <v>6.18</v>
      </c>
      <c r="D161" s="11">
        <v>5.59</v>
      </c>
      <c r="E161" s="11">
        <f t="shared" si="4"/>
        <v>0.58999999999999986</v>
      </c>
      <c r="F161" s="12">
        <f t="shared" si="5"/>
        <v>0.10554561717352413</v>
      </c>
      <c r="G161" s="44"/>
    </row>
    <row r="162" spans="1:7" x14ac:dyDescent="0.2">
      <c r="A162" s="50"/>
      <c r="B162" s="10" t="s">
        <v>75</v>
      </c>
      <c r="C162" s="11">
        <v>6.8100000000000005</v>
      </c>
      <c r="D162" s="11">
        <v>6.15</v>
      </c>
      <c r="E162" s="11">
        <f t="shared" si="4"/>
        <v>0.66000000000000014</v>
      </c>
      <c r="F162" s="12">
        <f t="shared" si="5"/>
        <v>0.10731707317073172</v>
      </c>
      <c r="G162" s="44"/>
    </row>
    <row r="163" spans="1:7" x14ac:dyDescent="0.2">
      <c r="A163" s="50"/>
      <c r="B163" s="34" t="s">
        <v>76</v>
      </c>
      <c r="C163" s="11">
        <v>7.6000000000000005</v>
      </c>
      <c r="D163" s="11">
        <v>6.8400000000000007</v>
      </c>
      <c r="E163" s="11">
        <f t="shared" si="4"/>
        <v>0.75999999999999979</v>
      </c>
      <c r="F163" s="12">
        <f t="shared" si="5"/>
        <v>0.11111111111111106</v>
      </c>
      <c r="G163" s="44"/>
    </row>
    <row r="164" spans="1:7" x14ac:dyDescent="0.2">
      <c r="A164" s="50"/>
      <c r="B164" s="10" t="s">
        <v>77</v>
      </c>
      <c r="C164" s="11">
        <v>8.67</v>
      </c>
      <c r="D164" s="11">
        <v>7.8000000000000007</v>
      </c>
      <c r="E164" s="11">
        <f t="shared" si="4"/>
        <v>0.86999999999999922</v>
      </c>
      <c r="F164" s="12">
        <f t="shared" si="5"/>
        <v>0.11153846153846143</v>
      </c>
      <c r="G164" s="44"/>
    </row>
    <row r="165" spans="1:7" x14ac:dyDescent="0.2">
      <c r="A165" s="50"/>
      <c r="B165" s="10" t="s">
        <v>78</v>
      </c>
      <c r="C165" s="11">
        <v>10.159999999999998</v>
      </c>
      <c r="D165" s="11">
        <v>9.1</v>
      </c>
      <c r="E165" s="11">
        <f t="shared" si="4"/>
        <v>1.0599999999999987</v>
      </c>
      <c r="F165" s="12">
        <f t="shared" si="5"/>
        <v>0.11648351648351635</v>
      </c>
      <c r="G165" s="44"/>
    </row>
    <row r="166" spans="1:7" x14ac:dyDescent="0.2">
      <c r="A166" s="51"/>
      <c r="B166" s="39" t="s">
        <v>79</v>
      </c>
      <c r="C166" s="14">
        <v>12.41</v>
      </c>
      <c r="D166" s="14">
        <v>11.09</v>
      </c>
      <c r="E166" s="14">
        <f t="shared" si="4"/>
        <v>1.3200000000000003</v>
      </c>
      <c r="F166" s="15">
        <f t="shared" si="5"/>
        <v>0.11902614968440038</v>
      </c>
      <c r="G166" s="45"/>
    </row>
    <row r="167" spans="1:7" x14ac:dyDescent="0.2">
      <c r="F167" s="21"/>
      <c r="G167" s="22"/>
    </row>
    <row r="168" spans="1:7" x14ac:dyDescent="0.2">
      <c r="A168" s="52" t="s">
        <v>117</v>
      </c>
      <c r="B168" s="52"/>
      <c r="F168" s="21"/>
      <c r="G168" s="22"/>
    </row>
    <row r="169" spans="1:7" x14ac:dyDescent="0.2">
      <c r="A169" s="40" t="s">
        <v>118</v>
      </c>
      <c r="B169" s="7" t="s">
        <v>7</v>
      </c>
      <c r="C169" s="8">
        <v>141.94</v>
      </c>
      <c r="D169" s="8">
        <v>124.95</v>
      </c>
      <c r="E169" s="8">
        <f t="shared" ref="E169:E232" si="6">+C169-D169</f>
        <v>16.989999999999995</v>
      </c>
      <c r="F169" s="9">
        <f t="shared" ref="F169:F232" si="7">+E169/D169</f>
        <v>0.13597438975590231</v>
      </c>
      <c r="G169" s="46" t="s">
        <v>119</v>
      </c>
    </row>
    <row r="170" spans="1:7" x14ac:dyDescent="0.2">
      <c r="A170" s="41"/>
      <c r="B170" s="10" t="s">
        <v>9</v>
      </c>
      <c r="C170" s="11">
        <v>74.67</v>
      </c>
      <c r="D170" s="11">
        <v>65.73</v>
      </c>
      <c r="E170" s="11">
        <f t="shared" si="6"/>
        <v>8.9399999999999977</v>
      </c>
      <c r="F170" s="12">
        <f t="shared" si="7"/>
        <v>0.13601095390232767</v>
      </c>
      <c r="G170" s="44"/>
    </row>
    <row r="171" spans="1:7" x14ac:dyDescent="0.2">
      <c r="A171" s="42"/>
      <c r="B171" s="13" t="s">
        <v>10</v>
      </c>
      <c r="C171" s="14">
        <v>50.88</v>
      </c>
      <c r="D171" s="14">
        <v>44.79</v>
      </c>
      <c r="E171" s="14">
        <f t="shared" si="6"/>
        <v>6.0900000000000034</v>
      </c>
      <c r="F171" s="15">
        <f t="shared" si="7"/>
        <v>0.13596784996651046</v>
      </c>
      <c r="G171" s="44"/>
    </row>
    <row r="172" spans="1:7" x14ac:dyDescent="0.2">
      <c r="A172" s="40" t="s">
        <v>120</v>
      </c>
      <c r="B172" s="7" t="s">
        <v>7</v>
      </c>
      <c r="C172" s="8">
        <v>105.31</v>
      </c>
      <c r="D172" s="8">
        <v>94.35</v>
      </c>
      <c r="E172" s="8">
        <f t="shared" si="6"/>
        <v>10.960000000000008</v>
      </c>
      <c r="F172" s="9">
        <f t="shared" si="7"/>
        <v>0.11616322204557508</v>
      </c>
      <c r="G172" s="44"/>
    </row>
    <row r="173" spans="1:7" x14ac:dyDescent="0.2">
      <c r="A173" s="41"/>
      <c r="B173" s="10" t="s">
        <v>9</v>
      </c>
      <c r="C173" s="11">
        <v>55.03</v>
      </c>
      <c r="D173" s="11">
        <v>49.31</v>
      </c>
      <c r="E173" s="11">
        <f t="shared" si="6"/>
        <v>5.7199999999999989</v>
      </c>
      <c r="F173" s="12">
        <f t="shared" si="7"/>
        <v>0.11600081119448385</v>
      </c>
      <c r="G173" s="44"/>
    </row>
    <row r="174" spans="1:7" x14ac:dyDescent="0.2">
      <c r="A174" s="42"/>
      <c r="B174" s="13" t="s">
        <v>10</v>
      </c>
      <c r="C174" s="14">
        <v>38.049999999999997</v>
      </c>
      <c r="D174" s="14">
        <v>34.090000000000003</v>
      </c>
      <c r="E174" s="14">
        <f t="shared" si="6"/>
        <v>3.9599999999999937</v>
      </c>
      <c r="F174" s="15">
        <f t="shared" si="7"/>
        <v>0.11616309768260467</v>
      </c>
      <c r="G174" s="44"/>
    </row>
    <row r="175" spans="1:7" x14ac:dyDescent="0.2">
      <c r="A175" s="40" t="s">
        <v>121</v>
      </c>
      <c r="B175" s="7" t="s">
        <v>7</v>
      </c>
      <c r="C175" s="8">
        <v>118.94</v>
      </c>
      <c r="D175" s="8">
        <v>104.70000000000002</v>
      </c>
      <c r="E175" s="8">
        <f t="shared" si="6"/>
        <v>14.239999999999981</v>
      </c>
      <c r="F175" s="9">
        <f t="shared" si="7"/>
        <v>0.13600764087870085</v>
      </c>
      <c r="G175" s="44"/>
    </row>
    <row r="176" spans="1:7" x14ac:dyDescent="0.2">
      <c r="A176" s="41"/>
      <c r="B176" s="10" t="s">
        <v>9</v>
      </c>
      <c r="C176" s="11">
        <v>61.93</v>
      </c>
      <c r="D176" s="11">
        <v>54.52</v>
      </c>
      <c r="E176" s="11">
        <f t="shared" si="6"/>
        <v>7.4099999999999966</v>
      </c>
      <c r="F176" s="12">
        <f t="shared" si="7"/>
        <v>0.13591342626559053</v>
      </c>
      <c r="G176" s="44"/>
    </row>
    <row r="177" spans="1:7" x14ac:dyDescent="0.2">
      <c r="A177" s="42"/>
      <c r="B177" s="13" t="s">
        <v>10</v>
      </c>
      <c r="C177" s="14">
        <v>41.84</v>
      </c>
      <c r="D177" s="14">
        <v>36.840000000000003</v>
      </c>
      <c r="E177" s="14">
        <f t="shared" si="6"/>
        <v>5</v>
      </c>
      <c r="F177" s="15">
        <f t="shared" si="7"/>
        <v>0.13572204125950052</v>
      </c>
      <c r="G177" s="44"/>
    </row>
    <row r="178" spans="1:7" x14ac:dyDescent="0.2">
      <c r="A178" s="40" t="s">
        <v>122</v>
      </c>
      <c r="B178" s="7" t="s">
        <v>7</v>
      </c>
      <c r="C178" s="8">
        <v>89.68</v>
      </c>
      <c r="D178" s="8">
        <v>80.41</v>
      </c>
      <c r="E178" s="8">
        <f t="shared" si="6"/>
        <v>9.2700000000000102</v>
      </c>
      <c r="F178" s="9">
        <f t="shared" si="7"/>
        <v>0.11528416863574195</v>
      </c>
      <c r="G178" s="44"/>
    </row>
    <row r="179" spans="1:7" x14ac:dyDescent="0.2">
      <c r="A179" s="41"/>
      <c r="B179" s="10" t="s">
        <v>9</v>
      </c>
      <c r="C179" s="11">
        <v>46.55</v>
      </c>
      <c r="D179" s="11">
        <v>41.75</v>
      </c>
      <c r="E179" s="11">
        <f t="shared" si="6"/>
        <v>4.7999999999999972</v>
      </c>
      <c r="F179" s="12">
        <f t="shared" si="7"/>
        <v>0.11497005988023945</v>
      </c>
      <c r="G179" s="44"/>
    </row>
    <row r="180" spans="1:7" x14ac:dyDescent="0.2">
      <c r="A180" s="42"/>
      <c r="B180" s="13" t="s">
        <v>10</v>
      </c>
      <c r="C180" s="14">
        <v>32.130000000000003</v>
      </c>
      <c r="D180" s="14">
        <v>28.81</v>
      </c>
      <c r="E180" s="14">
        <f t="shared" si="6"/>
        <v>3.3200000000000038</v>
      </c>
      <c r="F180" s="15">
        <f t="shared" si="7"/>
        <v>0.115237764665047</v>
      </c>
      <c r="G180" s="45"/>
    </row>
    <row r="181" spans="1:7" x14ac:dyDescent="0.2">
      <c r="A181" s="40" t="s">
        <v>123</v>
      </c>
      <c r="B181" s="7" t="s">
        <v>7</v>
      </c>
      <c r="C181" s="8">
        <v>141.94</v>
      </c>
      <c r="D181" s="8">
        <v>124.95</v>
      </c>
      <c r="E181" s="8">
        <f t="shared" si="6"/>
        <v>16.989999999999995</v>
      </c>
      <c r="F181" s="9">
        <f t="shared" si="7"/>
        <v>0.13597438975590231</v>
      </c>
      <c r="G181" s="43" t="s">
        <v>124</v>
      </c>
    </row>
    <row r="182" spans="1:7" x14ac:dyDescent="0.2">
      <c r="A182" s="41"/>
      <c r="B182" s="10" t="s">
        <v>9</v>
      </c>
      <c r="C182" s="11">
        <v>74.67</v>
      </c>
      <c r="D182" s="11">
        <v>65.73</v>
      </c>
      <c r="E182" s="11">
        <f t="shared" si="6"/>
        <v>8.9399999999999977</v>
      </c>
      <c r="F182" s="12">
        <f t="shared" si="7"/>
        <v>0.13601095390232767</v>
      </c>
      <c r="G182" s="44"/>
    </row>
    <row r="183" spans="1:7" x14ac:dyDescent="0.2">
      <c r="A183" s="42"/>
      <c r="B183" s="13" t="s">
        <v>10</v>
      </c>
      <c r="C183" s="14">
        <v>50.88</v>
      </c>
      <c r="D183" s="14">
        <v>44.79</v>
      </c>
      <c r="E183" s="14">
        <f t="shared" si="6"/>
        <v>6.0900000000000034</v>
      </c>
      <c r="F183" s="15">
        <f t="shared" si="7"/>
        <v>0.13596784996651046</v>
      </c>
      <c r="G183" s="44"/>
    </row>
    <row r="184" spans="1:7" ht="12.75" customHeight="1" x14ac:dyDescent="0.2">
      <c r="A184" s="40" t="s">
        <v>125</v>
      </c>
      <c r="B184" s="7" t="s">
        <v>7</v>
      </c>
      <c r="C184" s="8">
        <v>104.64</v>
      </c>
      <c r="D184" s="8">
        <v>93.74</v>
      </c>
      <c r="E184" s="8">
        <f t="shared" si="6"/>
        <v>10.900000000000006</v>
      </c>
      <c r="F184" s="9">
        <f t="shared" si="7"/>
        <v>0.11627906976744193</v>
      </c>
      <c r="G184" s="44"/>
    </row>
    <row r="185" spans="1:7" x14ac:dyDescent="0.2">
      <c r="A185" s="41"/>
      <c r="B185" s="10" t="s">
        <v>9</v>
      </c>
      <c r="C185" s="11">
        <v>54.67</v>
      </c>
      <c r="D185" s="11">
        <v>48.98</v>
      </c>
      <c r="E185" s="11">
        <f t="shared" si="6"/>
        <v>5.6900000000000048</v>
      </c>
      <c r="F185" s="12">
        <f t="shared" si="7"/>
        <v>0.11616986525112301</v>
      </c>
      <c r="G185" s="44"/>
    </row>
    <row r="186" spans="1:7" x14ac:dyDescent="0.2">
      <c r="A186" s="42"/>
      <c r="B186" s="13" t="s">
        <v>10</v>
      </c>
      <c r="C186" s="14">
        <v>37.799999999999997</v>
      </c>
      <c r="D186" s="14">
        <v>33.86</v>
      </c>
      <c r="E186" s="14">
        <f t="shared" si="6"/>
        <v>3.9399999999999977</v>
      </c>
      <c r="F186" s="15">
        <f t="shared" si="7"/>
        <v>0.11636148848198458</v>
      </c>
      <c r="G186" s="45"/>
    </row>
    <row r="187" spans="1:7" x14ac:dyDescent="0.2">
      <c r="A187" s="40" t="s">
        <v>126</v>
      </c>
      <c r="B187" s="7" t="s">
        <v>7</v>
      </c>
      <c r="C187" s="8">
        <v>143.80000000000001</v>
      </c>
      <c r="D187" s="8">
        <v>128.55000000000001</v>
      </c>
      <c r="E187" s="8">
        <f t="shared" si="6"/>
        <v>15.25</v>
      </c>
      <c r="F187" s="9">
        <f t="shared" si="7"/>
        <v>0.11863088292493192</v>
      </c>
      <c r="G187" s="43" t="s">
        <v>127</v>
      </c>
    </row>
    <row r="188" spans="1:7" x14ac:dyDescent="0.2">
      <c r="A188" s="41"/>
      <c r="B188" s="10" t="s">
        <v>9</v>
      </c>
      <c r="C188" s="11">
        <v>75.650000000000006</v>
      </c>
      <c r="D188" s="11">
        <v>67.62</v>
      </c>
      <c r="E188" s="11">
        <f t="shared" si="6"/>
        <v>8.0300000000000011</v>
      </c>
      <c r="F188" s="12">
        <f t="shared" si="7"/>
        <v>0.11875184856551317</v>
      </c>
      <c r="G188" s="44"/>
    </row>
    <row r="189" spans="1:7" x14ac:dyDescent="0.2">
      <c r="A189" s="42"/>
      <c r="B189" s="13" t="s">
        <v>10</v>
      </c>
      <c r="C189" s="14">
        <v>51.54</v>
      </c>
      <c r="D189" s="14">
        <v>46.08</v>
      </c>
      <c r="E189" s="14">
        <f t="shared" si="6"/>
        <v>5.4600000000000009</v>
      </c>
      <c r="F189" s="15">
        <f t="shared" si="7"/>
        <v>0.11848958333333336</v>
      </c>
      <c r="G189" s="45"/>
    </row>
    <row r="190" spans="1:7" x14ac:dyDescent="0.2">
      <c r="A190" s="40" t="s">
        <v>128</v>
      </c>
      <c r="B190" s="7" t="s">
        <v>7</v>
      </c>
      <c r="C190" s="8">
        <v>72.22</v>
      </c>
      <c r="D190" s="8">
        <v>63.000000000000007</v>
      </c>
      <c r="E190" s="8">
        <f t="shared" si="6"/>
        <v>9.2199999999999918</v>
      </c>
      <c r="F190" s="9">
        <f t="shared" si="7"/>
        <v>0.1463492063492062</v>
      </c>
      <c r="G190" s="43" t="s">
        <v>129</v>
      </c>
    </row>
    <row r="191" spans="1:7" x14ac:dyDescent="0.2">
      <c r="A191" s="41"/>
      <c r="B191" s="10" t="s">
        <v>9</v>
      </c>
      <c r="C191" s="11">
        <v>37.74</v>
      </c>
      <c r="D191" s="11">
        <v>32.92</v>
      </c>
      <c r="E191" s="11">
        <f t="shared" si="6"/>
        <v>4.82</v>
      </c>
      <c r="F191" s="12">
        <f t="shared" si="7"/>
        <v>0.14641555285540706</v>
      </c>
      <c r="G191" s="44"/>
    </row>
    <row r="192" spans="1:7" x14ac:dyDescent="0.2">
      <c r="A192" s="42"/>
      <c r="B192" s="13" t="s">
        <v>10</v>
      </c>
      <c r="C192" s="14">
        <v>26.09</v>
      </c>
      <c r="D192" s="14">
        <v>22.76</v>
      </c>
      <c r="E192" s="14">
        <f t="shared" si="6"/>
        <v>3.3299999999999983</v>
      </c>
      <c r="F192" s="15">
        <f t="shared" si="7"/>
        <v>0.14630931458699464</v>
      </c>
      <c r="G192" s="45"/>
    </row>
    <row r="193" spans="1:7" x14ac:dyDescent="0.2">
      <c r="A193" s="40" t="s">
        <v>130</v>
      </c>
      <c r="B193" s="7" t="s">
        <v>7</v>
      </c>
      <c r="C193" s="8">
        <v>72.22</v>
      </c>
      <c r="D193" s="8">
        <v>63.000000000000007</v>
      </c>
      <c r="E193" s="8">
        <f t="shared" si="6"/>
        <v>9.2199999999999918</v>
      </c>
      <c r="F193" s="9">
        <f t="shared" si="7"/>
        <v>0.1463492063492062</v>
      </c>
      <c r="G193" s="43" t="s">
        <v>131</v>
      </c>
    </row>
    <row r="194" spans="1:7" x14ac:dyDescent="0.2">
      <c r="A194" s="41"/>
      <c r="B194" s="10" t="s">
        <v>9</v>
      </c>
      <c r="C194" s="11">
        <v>37.74</v>
      </c>
      <c r="D194" s="11">
        <v>32.92</v>
      </c>
      <c r="E194" s="11">
        <f t="shared" si="6"/>
        <v>4.82</v>
      </c>
      <c r="F194" s="12">
        <f t="shared" si="7"/>
        <v>0.14641555285540706</v>
      </c>
      <c r="G194" s="44"/>
    </row>
    <row r="195" spans="1:7" x14ac:dyDescent="0.2">
      <c r="A195" s="42"/>
      <c r="B195" s="13" t="s">
        <v>10</v>
      </c>
      <c r="C195" s="14">
        <v>26.09</v>
      </c>
      <c r="D195" s="14">
        <v>22.76</v>
      </c>
      <c r="E195" s="14">
        <f t="shared" si="6"/>
        <v>3.3299999999999983</v>
      </c>
      <c r="F195" s="15">
        <f t="shared" si="7"/>
        <v>0.14630931458699464</v>
      </c>
      <c r="G195" s="45"/>
    </row>
    <row r="196" spans="1:7" x14ac:dyDescent="0.2">
      <c r="A196" s="40" t="s">
        <v>132</v>
      </c>
      <c r="B196" s="7" t="s">
        <v>7</v>
      </c>
      <c r="C196" s="8">
        <v>68.52</v>
      </c>
      <c r="D196" s="8">
        <v>60.56</v>
      </c>
      <c r="E196" s="8">
        <f t="shared" si="6"/>
        <v>7.9599999999999937</v>
      </c>
      <c r="F196" s="9">
        <f t="shared" si="7"/>
        <v>0.13143989431968284</v>
      </c>
      <c r="G196" s="43" t="s">
        <v>133</v>
      </c>
    </row>
    <row r="197" spans="1:7" x14ac:dyDescent="0.2">
      <c r="A197" s="41"/>
      <c r="B197" s="10" t="s">
        <v>9</v>
      </c>
      <c r="C197" s="11">
        <v>35.79</v>
      </c>
      <c r="D197" s="11">
        <v>31.63</v>
      </c>
      <c r="E197" s="11">
        <f t="shared" si="6"/>
        <v>4.16</v>
      </c>
      <c r="F197" s="12">
        <f t="shared" si="7"/>
        <v>0.1315207081884287</v>
      </c>
      <c r="G197" s="44"/>
    </row>
    <row r="198" spans="1:7" x14ac:dyDescent="0.2">
      <c r="A198" s="42"/>
      <c r="B198" s="13" t="s">
        <v>10</v>
      </c>
      <c r="C198" s="14">
        <v>24.83</v>
      </c>
      <c r="D198" s="14">
        <v>21.94</v>
      </c>
      <c r="E198" s="14">
        <f t="shared" si="6"/>
        <v>2.889999999999997</v>
      </c>
      <c r="F198" s="15">
        <f t="shared" si="7"/>
        <v>0.13172288058340914</v>
      </c>
      <c r="G198" s="45"/>
    </row>
    <row r="199" spans="1:7" x14ac:dyDescent="0.2">
      <c r="A199" s="40" t="s">
        <v>134</v>
      </c>
      <c r="B199" s="7" t="s">
        <v>7</v>
      </c>
      <c r="C199" s="8">
        <v>86.490000000000009</v>
      </c>
      <c r="D199" s="8">
        <v>74.22</v>
      </c>
      <c r="E199" s="8">
        <f t="shared" si="6"/>
        <v>12.27000000000001</v>
      </c>
      <c r="F199" s="9">
        <f t="shared" si="7"/>
        <v>0.16531932093775276</v>
      </c>
      <c r="G199" s="43" t="s">
        <v>135</v>
      </c>
    </row>
    <row r="200" spans="1:7" x14ac:dyDescent="0.2">
      <c r="A200" s="41"/>
      <c r="B200" s="10" t="s">
        <v>9</v>
      </c>
      <c r="C200" s="11">
        <v>45.5</v>
      </c>
      <c r="D200" s="11">
        <v>39.04</v>
      </c>
      <c r="E200" s="11">
        <f t="shared" si="6"/>
        <v>6.4600000000000009</v>
      </c>
      <c r="F200" s="12">
        <f t="shared" si="7"/>
        <v>0.16547131147540986</v>
      </c>
      <c r="G200" s="44"/>
    </row>
    <row r="201" spans="1:7" x14ac:dyDescent="0.2">
      <c r="A201" s="42"/>
      <c r="B201" s="13" t="s">
        <v>10</v>
      </c>
      <c r="C201" s="14">
        <v>31</v>
      </c>
      <c r="D201" s="14">
        <v>26.59</v>
      </c>
      <c r="E201" s="14">
        <f t="shared" si="6"/>
        <v>4.41</v>
      </c>
      <c r="F201" s="15">
        <f t="shared" si="7"/>
        <v>0.16585182399398271</v>
      </c>
      <c r="G201" s="45"/>
    </row>
    <row r="202" spans="1:7" x14ac:dyDescent="0.2">
      <c r="A202" s="40" t="s">
        <v>136</v>
      </c>
      <c r="B202" s="7" t="s">
        <v>7</v>
      </c>
      <c r="C202" s="8">
        <v>105.89000000000001</v>
      </c>
      <c r="D202" s="8">
        <v>88.890000000000015</v>
      </c>
      <c r="E202" s="8">
        <f t="shared" si="6"/>
        <v>17</v>
      </c>
      <c r="F202" s="9">
        <f t="shared" si="7"/>
        <v>0.19124760940488242</v>
      </c>
      <c r="G202" s="43" t="s">
        <v>137</v>
      </c>
    </row>
    <row r="203" spans="1:7" x14ac:dyDescent="0.2">
      <c r="A203" s="41"/>
      <c r="B203" s="10" t="s">
        <v>9</v>
      </c>
      <c r="C203" s="11">
        <v>55.67</v>
      </c>
      <c r="D203" s="11">
        <v>46.74</v>
      </c>
      <c r="E203" s="11">
        <f t="shared" si="6"/>
        <v>8.93</v>
      </c>
      <c r="F203" s="12">
        <f t="shared" si="7"/>
        <v>0.19105691056910568</v>
      </c>
      <c r="G203" s="44"/>
    </row>
    <row r="204" spans="1:7" x14ac:dyDescent="0.2">
      <c r="A204" s="42"/>
      <c r="B204" s="13" t="s">
        <v>10</v>
      </c>
      <c r="C204" s="14">
        <v>38.72</v>
      </c>
      <c r="D204" s="14">
        <v>32.51</v>
      </c>
      <c r="E204" s="14">
        <f t="shared" si="6"/>
        <v>6.2100000000000009</v>
      </c>
      <c r="F204" s="15">
        <f t="shared" si="7"/>
        <v>0.19101814826207325</v>
      </c>
      <c r="G204" s="44"/>
    </row>
    <row r="205" spans="1:7" x14ac:dyDescent="0.2">
      <c r="A205" s="40" t="s">
        <v>138</v>
      </c>
      <c r="B205" s="7" t="s">
        <v>7</v>
      </c>
      <c r="C205" s="8">
        <v>72.47999999999999</v>
      </c>
      <c r="D205" s="8">
        <v>65.89</v>
      </c>
      <c r="E205" s="8">
        <f t="shared" si="6"/>
        <v>6.5899999999999892</v>
      </c>
      <c r="F205" s="9">
        <f t="shared" si="7"/>
        <v>0.10001517680983441</v>
      </c>
      <c r="G205" s="44"/>
    </row>
    <row r="206" spans="1:7" x14ac:dyDescent="0.2">
      <c r="A206" s="41"/>
      <c r="B206" s="10" t="s">
        <v>9</v>
      </c>
      <c r="C206" s="11">
        <v>38.04</v>
      </c>
      <c r="D206" s="11">
        <v>34.58</v>
      </c>
      <c r="E206" s="11">
        <f t="shared" si="6"/>
        <v>3.4600000000000009</v>
      </c>
      <c r="F206" s="12">
        <f t="shared" si="7"/>
        <v>0.10005783689994219</v>
      </c>
      <c r="G206" s="44"/>
    </row>
    <row r="207" spans="1:7" x14ac:dyDescent="0.2">
      <c r="A207" s="42"/>
      <c r="B207" s="13" t="s">
        <v>10</v>
      </c>
      <c r="C207" s="14">
        <v>26.27</v>
      </c>
      <c r="D207" s="14">
        <v>23.88</v>
      </c>
      <c r="E207" s="14">
        <f t="shared" si="6"/>
        <v>2.3900000000000006</v>
      </c>
      <c r="F207" s="15">
        <f t="shared" si="7"/>
        <v>0.10008375209380237</v>
      </c>
      <c r="G207" s="44"/>
    </row>
    <row r="208" spans="1:7" x14ac:dyDescent="0.2">
      <c r="A208" s="40" t="s">
        <v>139</v>
      </c>
      <c r="B208" s="7" t="s">
        <v>7</v>
      </c>
      <c r="C208" s="8">
        <v>150.98000000000002</v>
      </c>
      <c r="D208" s="8">
        <v>132.91</v>
      </c>
      <c r="E208" s="8">
        <f t="shared" si="6"/>
        <v>18.070000000000022</v>
      </c>
      <c r="F208" s="9">
        <f t="shared" si="7"/>
        <v>0.13595666240313009</v>
      </c>
      <c r="G208" s="44"/>
    </row>
    <row r="209" spans="1:7" x14ac:dyDescent="0.2">
      <c r="A209" s="41"/>
      <c r="B209" s="10" t="s">
        <v>9</v>
      </c>
      <c r="C209" s="11">
        <v>79.61</v>
      </c>
      <c r="D209" s="11">
        <v>70.08</v>
      </c>
      <c r="E209" s="11">
        <f t="shared" si="6"/>
        <v>9.5300000000000011</v>
      </c>
      <c r="F209" s="12">
        <f t="shared" si="7"/>
        <v>0.13598744292237444</v>
      </c>
      <c r="G209" s="44"/>
    </row>
    <row r="210" spans="1:7" x14ac:dyDescent="0.2">
      <c r="A210" s="42"/>
      <c r="B210" s="13" t="s">
        <v>10</v>
      </c>
      <c r="C210" s="14">
        <v>54.18</v>
      </c>
      <c r="D210" s="14">
        <v>47.69</v>
      </c>
      <c r="E210" s="14">
        <f t="shared" si="6"/>
        <v>6.490000000000002</v>
      </c>
      <c r="F210" s="15">
        <f t="shared" si="7"/>
        <v>0.13608723002725942</v>
      </c>
      <c r="G210" s="44"/>
    </row>
    <row r="211" spans="1:7" x14ac:dyDescent="0.2">
      <c r="A211" s="40" t="s">
        <v>140</v>
      </c>
      <c r="B211" s="7" t="s">
        <v>7</v>
      </c>
      <c r="C211" s="8">
        <v>123.6</v>
      </c>
      <c r="D211" s="8">
        <v>110.75</v>
      </c>
      <c r="E211" s="8">
        <f t="shared" si="6"/>
        <v>12.849999999999994</v>
      </c>
      <c r="F211" s="9">
        <f t="shared" si="7"/>
        <v>0.11602708803611733</v>
      </c>
      <c r="G211" s="44"/>
    </row>
    <row r="212" spans="1:7" x14ac:dyDescent="0.2">
      <c r="A212" s="41"/>
      <c r="B212" s="10" t="s">
        <v>9</v>
      </c>
      <c r="C212" s="11">
        <v>65.19</v>
      </c>
      <c r="D212" s="11">
        <v>58.4</v>
      </c>
      <c r="E212" s="11">
        <f t="shared" si="6"/>
        <v>6.7899999999999991</v>
      </c>
      <c r="F212" s="12">
        <f t="shared" si="7"/>
        <v>0.11626712328767122</v>
      </c>
      <c r="G212" s="44"/>
    </row>
    <row r="213" spans="1:7" x14ac:dyDescent="0.2">
      <c r="A213" s="42"/>
      <c r="B213" s="13" t="s">
        <v>10</v>
      </c>
      <c r="C213" s="14">
        <v>44.38</v>
      </c>
      <c r="D213" s="14">
        <v>39.75</v>
      </c>
      <c r="E213" s="14">
        <f t="shared" si="6"/>
        <v>4.6300000000000026</v>
      </c>
      <c r="F213" s="15">
        <f t="shared" si="7"/>
        <v>0.11647798742138371</v>
      </c>
      <c r="G213" s="44"/>
    </row>
    <row r="214" spans="1:7" x14ac:dyDescent="0.2">
      <c r="A214" s="40" t="s">
        <v>141</v>
      </c>
      <c r="B214" s="7" t="s">
        <v>7</v>
      </c>
      <c r="C214" s="8">
        <v>163.90000000000003</v>
      </c>
      <c r="D214" s="8">
        <v>134.91</v>
      </c>
      <c r="E214" s="8">
        <f t="shared" si="6"/>
        <v>28.990000000000038</v>
      </c>
      <c r="F214" s="9">
        <f t="shared" si="7"/>
        <v>0.21488399673856673</v>
      </c>
      <c r="G214" s="44"/>
    </row>
    <row r="215" spans="1:7" x14ac:dyDescent="0.2">
      <c r="A215" s="41"/>
      <c r="B215" s="10" t="s">
        <v>9</v>
      </c>
      <c r="C215" s="11">
        <v>86.42</v>
      </c>
      <c r="D215" s="11">
        <v>71.13</v>
      </c>
      <c r="E215" s="11">
        <f t="shared" si="6"/>
        <v>15.290000000000006</v>
      </c>
      <c r="F215" s="12">
        <f t="shared" si="7"/>
        <v>0.214958526641361</v>
      </c>
      <c r="G215" s="44"/>
    </row>
    <row r="216" spans="1:7" x14ac:dyDescent="0.2">
      <c r="A216" s="42"/>
      <c r="B216" s="13" t="s">
        <v>10</v>
      </c>
      <c r="C216" s="14">
        <v>58.81</v>
      </c>
      <c r="D216" s="14">
        <v>48.41</v>
      </c>
      <c r="E216" s="14">
        <f t="shared" si="6"/>
        <v>10.400000000000006</v>
      </c>
      <c r="F216" s="15">
        <f t="shared" si="7"/>
        <v>0.21483164635405921</v>
      </c>
      <c r="G216" s="44"/>
    </row>
    <row r="217" spans="1:7" x14ac:dyDescent="0.2">
      <c r="A217" s="40" t="s">
        <v>142</v>
      </c>
      <c r="B217" s="7" t="s">
        <v>7</v>
      </c>
      <c r="C217" s="8">
        <v>79.86</v>
      </c>
      <c r="D217" s="8">
        <v>74.22999999999999</v>
      </c>
      <c r="E217" s="8">
        <f t="shared" si="6"/>
        <v>5.6300000000000097</v>
      </c>
      <c r="F217" s="9">
        <f t="shared" si="7"/>
        <v>7.58453455476224E-2</v>
      </c>
      <c r="G217" s="44"/>
    </row>
    <row r="218" spans="1:7" x14ac:dyDescent="0.2">
      <c r="A218" s="41"/>
      <c r="B218" s="10" t="s">
        <v>9</v>
      </c>
      <c r="C218" s="11">
        <v>42.1</v>
      </c>
      <c r="D218" s="11">
        <v>39.130000000000003</v>
      </c>
      <c r="E218" s="11">
        <f t="shared" si="6"/>
        <v>2.9699999999999989</v>
      </c>
      <c r="F218" s="12">
        <f t="shared" si="7"/>
        <v>7.5900843342703778E-2</v>
      </c>
      <c r="G218" s="44"/>
    </row>
    <row r="219" spans="1:7" x14ac:dyDescent="0.2">
      <c r="A219" s="42"/>
      <c r="B219" s="13" t="s">
        <v>10</v>
      </c>
      <c r="C219" s="14">
        <v>28.66</v>
      </c>
      <c r="D219" s="14">
        <v>26.63</v>
      </c>
      <c r="E219" s="14">
        <f t="shared" si="6"/>
        <v>2.0300000000000011</v>
      </c>
      <c r="F219" s="15">
        <f t="shared" si="7"/>
        <v>7.6229815996995909E-2</v>
      </c>
      <c r="G219" s="44"/>
    </row>
    <row r="220" spans="1:7" x14ac:dyDescent="0.2">
      <c r="A220" s="40" t="s">
        <v>143</v>
      </c>
      <c r="B220" s="7" t="s">
        <v>7</v>
      </c>
      <c r="C220" s="8">
        <v>166.58</v>
      </c>
      <c r="D220" s="8">
        <v>140.98000000000002</v>
      </c>
      <c r="E220" s="8">
        <f t="shared" si="6"/>
        <v>25.599999999999994</v>
      </c>
      <c r="F220" s="9">
        <f t="shared" si="7"/>
        <v>0.18158604057313088</v>
      </c>
      <c r="G220" s="44"/>
    </row>
    <row r="221" spans="1:7" x14ac:dyDescent="0.2">
      <c r="A221" s="41"/>
      <c r="B221" s="10" t="s">
        <v>9</v>
      </c>
      <c r="C221" s="11">
        <v>87.83</v>
      </c>
      <c r="D221" s="11">
        <v>74.33</v>
      </c>
      <c r="E221" s="11">
        <f t="shared" si="6"/>
        <v>13.5</v>
      </c>
      <c r="F221" s="12">
        <f t="shared" si="7"/>
        <v>0.18162249428225483</v>
      </c>
      <c r="G221" s="44"/>
    </row>
    <row r="222" spans="1:7" x14ac:dyDescent="0.2">
      <c r="A222" s="42"/>
      <c r="B222" s="13" t="s">
        <v>10</v>
      </c>
      <c r="C222" s="14">
        <v>59.78</v>
      </c>
      <c r="D222" s="14">
        <v>50.59</v>
      </c>
      <c r="E222" s="14">
        <f t="shared" si="6"/>
        <v>9.1899999999999977</v>
      </c>
      <c r="F222" s="15">
        <f t="shared" si="7"/>
        <v>0.18165645384463328</v>
      </c>
      <c r="G222" s="45"/>
    </row>
    <row r="223" spans="1:7" x14ac:dyDescent="0.2">
      <c r="A223" s="40" t="s">
        <v>144</v>
      </c>
      <c r="B223" s="7" t="s">
        <v>7</v>
      </c>
      <c r="C223" s="8">
        <v>121.24</v>
      </c>
      <c r="D223" s="8">
        <v>107.13000000000001</v>
      </c>
      <c r="E223" s="8">
        <f t="shared" si="6"/>
        <v>14.109999999999985</v>
      </c>
      <c r="F223" s="9">
        <f t="shared" si="7"/>
        <v>0.13170913842994478</v>
      </c>
      <c r="G223" s="43" t="s">
        <v>137</v>
      </c>
    </row>
    <row r="224" spans="1:7" x14ac:dyDescent="0.2">
      <c r="A224" s="41"/>
      <c r="B224" s="10" t="s">
        <v>9</v>
      </c>
      <c r="C224" s="11">
        <v>63.93</v>
      </c>
      <c r="D224" s="11">
        <v>56.48</v>
      </c>
      <c r="E224" s="11">
        <f t="shared" si="6"/>
        <v>7.4500000000000028</v>
      </c>
      <c r="F224" s="12">
        <f t="shared" si="7"/>
        <v>0.1319050991501417</v>
      </c>
      <c r="G224" s="44"/>
    </row>
    <row r="225" spans="1:7" x14ac:dyDescent="0.2">
      <c r="A225" s="42"/>
      <c r="B225" s="13" t="s">
        <v>10</v>
      </c>
      <c r="C225" s="14">
        <v>43.51</v>
      </c>
      <c r="D225" s="14">
        <v>38.44</v>
      </c>
      <c r="E225" s="14">
        <f t="shared" si="6"/>
        <v>5.07</v>
      </c>
      <c r="F225" s="15">
        <f t="shared" si="7"/>
        <v>0.13189386056191468</v>
      </c>
      <c r="G225" s="44"/>
    </row>
    <row r="226" spans="1:7" x14ac:dyDescent="0.2">
      <c r="A226" s="40" t="s">
        <v>145</v>
      </c>
      <c r="B226" s="7" t="s">
        <v>7</v>
      </c>
      <c r="C226" s="8">
        <v>108.49999999999999</v>
      </c>
      <c r="D226" s="8">
        <v>93.15</v>
      </c>
      <c r="E226" s="8">
        <f t="shared" si="6"/>
        <v>15.34999999999998</v>
      </c>
      <c r="F226" s="9">
        <f t="shared" si="7"/>
        <v>0.16478797638217907</v>
      </c>
      <c r="G226" s="44"/>
    </row>
    <row r="227" spans="1:7" x14ac:dyDescent="0.2">
      <c r="A227" s="41"/>
      <c r="B227" s="10" t="s">
        <v>9</v>
      </c>
      <c r="C227" s="11">
        <v>57.21</v>
      </c>
      <c r="D227" s="11">
        <v>49.11</v>
      </c>
      <c r="E227" s="11">
        <f t="shared" si="6"/>
        <v>8.1000000000000014</v>
      </c>
      <c r="F227" s="12">
        <f t="shared" si="7"/>
        <v>0.16493585827733662</v>
      </c>
      <c r="G227" s="44"/>
    </row>
    <row r="228" spans="1:7" x14ac:dyDescent="0.2">
      <c r="A228" s="42"/>
      <c r="B228" s="13" t="s">
        <v>10</v>
      </c>
      <c r="C228" s="14">
        <v>38.94</v>
      </c>
      <c r="D228" s="14">
        <v>33.42</v>
      </c>
      <c r="E228" s="14">
        <f t="shared" si="6"/>
        <v>5.519999999999996</v>
      </c>
      <c r="F228" s="15">
        <f t="shared" si="7"/>
        <v>0.16517055655296217</v>
      </c>
      <c r="G228" s="44"/>
    </row>
    <row r="229" spans="1:7" x14ac:dyDescent="0.2">
      <c r="A229" s="40" t="s">
        <v>146</v>
      </c>
      <c r="B229" s="7" t="s">
        <v>7</v>
      </c>
      <c r="C229" s="8">
        <v>152.94999999999999</v>
      </c>
      <c r="D229" s="8">
        <v>136.73999999999998</v>
      </c>
      <c r="E229" s="8">
        <f t="shared" si="6"/>
        <v>16.210000000000008</v>
      </c>
      <c r="F229" s="9">
        <f t="shared" si="7"/>
        <v>0.11854614597045496</v>
      </c>
      <c r="G229" s="44"/>
    </row>
    <row r="230" spans="1:7" x14ac:dyDescent="0.2">
      <c r="A230" s="41"/>
      <c r="B230" s="10" t="s">
        <v>9</v>
      </c>
      <c r="C230" s="11">
        <v>80.650000000000006</v>
      </c>
      <c r="D230" s="11">
        <v>72.09</v>
      </c>
      <c r="E230" s="11">
        <f t="shared" si="6"/>
        <v>8.5600000000000023</v>
      </c>
      <c r="F230" s="12">
        <f t="shared" si="7"/>
        <v>0.11874046330975173</v>
      </c>
      <c r="G230" s="44"/>
    </row>
    <row r="231" spans="1:7" x14ac:dyDescent="0.2">
      <c r="A231" s="42"/>
      <c r="B231" s="13" t="s">
        <v>10</v>
      </c>
      <c r="C231" s="14">
        <v>54.89</v>
      </c>
      <c r="D231" s="14">
        <v>49.06</v>
      </c>
      <c r="E231" s="14">
        <f t="shared" si="6"/>
        <v>5.8299999999999983</v>
      </c>
      <c r="F231" s="15">
        <f t="shared" si="7"/>
        <v>0.11883408071748874</v>
      </c>
      <c r="G231" s="44"/>
    </row>
    <row r="232" spans="1:7" x14ac:dyDescent="0.2">
      <c r="A232" s="40" t="s">
        <v>147</v>
      </c>
      <c r="B232" s="7" t="s">
        <v>7</v>
      </c>
      <c r="C232" s="8">
        <v>81.64</v>
      </c>
      <c r="D232" s="8">
        <v>68.05</v>
      </c>
      <c r="E232" s="8">
        <f t="shared" si="6"/>
        <v>13.590000000000003</v>
      </c>
      <c r="F232" s="9">
        <f t="shared" si="7"/>
        <v>0.19970609845701695</v>
      </c>
      <c r="G232" s="44"/>
    </row>
    <row r="233" spans="1:7" x14ac:dyDescent="0.2">
      <c r="A233" s="41"/>
      <c r="B233" s="10" t="s">
        <v>9</v>
      </c>
      <c r="C233" s="11">
        <v>42.9</v>
      </c>
      <c r="D233" s="11">
        <v>35.82</v>
      </c>
      <c r="E233" s="11">
        <f t="shared" ref="E233:E261" si="8">+C233-D233</f>
        <v>7.0799999999999983</v>
      </c>
      <c r="F233" s="12">
        <f t="shared" ref="F233:F261" si="9">+E233/D233</f>
        <v>0.19765494137353429</v>
      </c>
      <c r="G233" s="44"/>
    </row>
    <row r="234" spans="1:7" x14ac:dyDescent="0.2">
      <c r="A234" s="42"/>
      <c r="B234" s="13" t="s">
        <v>10</v>
      </c>
      <c r="C234" s="14">
        <v>29.82</v>
      </c>
      <c r="D234" s="14">
        <v>24.93</v>
      </c>
      <c r="E234" s="14">
        <f t="shared" si="8"/>
        <v>4.8900000000000006</v>
      </c>
      <c r="F234" s="15">
        <f t="shared" si="9"/>
        <v>0.19614921780986766</v>
      </c>
      <c r="G234" s="44"/>
    </row>
    <row r="235" spans="1:7" x14ac:dyDescent="0.2">
      <c r="A235" s="40" t="s">
        <v>148</v>
      </c>
      <c r="B235" s="7" t="s">
        <v>7</v>
      </c>
      <c r="C235" s="8">
        <v>58.66</v>
      </c>
      <c r="D235" s="8">
        <v>53.099999999999994</v>
      </c>
      <c r="E235" s="8">
        <f t="shared" si="8"/>
        <v>5.5600000000000023</v>
      </c>
      <c r="F235" s="9">
        <f t="shared" si="9"/>
        <v>0.10470809792843697</v>
      </c>
      <c r="G235" s="44"/>
    </row>
    <row r="236" spans="1:7" x14ac:dyDescent="0.2">
      <c r="A236" s="41"/>
      <c r="B236" s="10" t="s">
        <v>9</v>
      </c>
      <c r="C236" s="11">
        <v>30.81</v>
      </c>
      <c r="D236" s="11">
        <v>27.93</v>
      </c>
      <c r="E236" s="11">
        <f t="shared" si="8"/>
        <v>2.879999999999999</v>
      </c>
      <c r="F236" s="12">
        <f t="shared" si="9"/>
        <v>0.10311493018259932</v>
      </c>
      <c r="G236" s="44"/>
    </row>
    <row r="237" spans="1:7" x14ac:dyDescent="0.2">
      <c r="A237" s="42"/>
      <c r="B237" s="13" t="s">
        <v>10</v>
      </c>
      <c r="C237" s="14">
        <v>21.4</v>
      </c>
      <c r="D237" s="14">
        <v>19.420000000000002</v>
      </c>
      <c r="E237" s="14">
        <f t="shared" si="8"/>
        <v>1.9799999999999969</v>
      </c>
      <c r="F237" s="15">
        <f t="shared" si="9"/>
        <v>0.10195674562306883</v>
      </c>
      <c r="G237" s="44"/>
    </row>
    <row r="238" spans="1:7" x14ac:dyDescent="0.2">
      <c r="A238" s="40" t="s">
        <v>149</v>
      </c>
      <c r="B238" s="7" t="s">
        <v>7</v>
      </c>
      <c r="C238" s="8">
        <v>121.55000000000001</v>
      </c>
      <c r="D238" s="8">
        <v>106.63</v>
      </c>
      <c r="E238" s="8">
        <f t="shared" si="8"/>
        <v>14.920000000000016</v>
      </c>
      <c r="F238" s="9">
        <f t="shared" si="9"/>
        <v>0.13992309856513191</v>
      </c>
      <c r="G238" s="44"/>
    </row>
    <row r="239" spans="1:7" x14ac:dyDescent="0.2">
      <c r="A239" s="41"/>
      <c r="B239" s="10" t="s">
        <v>9</v>
      </c>
      <c r="C239" s="11">
        <v>63.95</v>
      </c>
      <c r="D239" s="11">
        <v>56.14</v>
      </c>
      <c r="E239" s="11">
        <f t="shared" si="8"/>
        <v>7.8100000000000023</v>
      </c>
      <c r="F239" s="12">
        <f t="shared" si="9"/>
        <v>0.13911649447809052</v>
      </c>
      <c r="G239" s="44"/>
    </row>
    <row r="240" spans="1:7" x14ac:dyDescent="0.2">
      <c r="A240" s="42"/>
      <c r="B240" s="13" t="s">
        <v>10</v>
      </c>
      <c r="C240" s="14">
        <v>43.68</v>
      </c>
      <c r="D240" s="14">
        <v>38.380000000000003</v>
      </c>
      <c r="E240" s="14">
        <f t="shared" si="8"/>
        <v>5.2999999999999972</v>
      </c>
      <c r="F240" s="15">
        <f t="shared" si="9"/>
        <v>0.13809275664408538</v>
      </c>
      <c r="G240" s="44"/>
    </row>
    <row r="241" spans="1:7" x14ac:dyDescent="0.2">
      <c r="A241" s="40" t="s">
        <v>150</v>
      </c>
      <c r="B241" s="7" t="s">
        <v>7</v>
      </c>
      <c r="C241" s="8">
        <v>98.969999999999985</v>
      </c>
      <c r="D241" s="8">
        <v>88.38</v>
      </c>
      <c r="E241" s="8">
        <f t="shared" si="8"/>
        <v>10.589999999999989</v>
      </c>
      <c r="F241" s="9">
        <f t="shared" si="9"/>
        <v>0.11982348947725718</v>
      </c>
      <c r="G241" s="44"/>
    </row>
    <row r="242" spans="1:7" x14ac:dyDescent="0.2">
      <c r="A242" s="41"/>
      <c r="B242" s="10" t="s">
        <v>9</v>
      </c>
      <c r="C242" s="11">
        <v>52.2</v>
      </c>
      <c r="D242" s="11">
        <v>46.66</v>
      </c>
      <c r="E242" s="11">
        <f t="shared" si="8"/>
        <v>5.5400000000000063</v>
      </c>
      <c r="F242" s="12">
        <f t="shared" si="9"/>
        <v>0.11873124732104601</v>
      </c>
      <c r="G242" s="44"/>
    </row>
    <row r="243" spans="1:7" x14ac:dyDescent="0.2">
      <c r="A243" s="42"/>
      <c r="B243" s="13" t="s">
        <v>10</v>
      </c>
      <c r="C243" s="14">
        <v>35.74</v>
      </c>
      <c r="D243" s="14">
        <v>31.98</v>
      </c>
      <c r="E243" s="14">
        <f t="shared" si="8"/>
        <v>3.7600000000000016</v>
      </c>
      <c r="F243" s="15">
        <f t="shared" si="9"/>
        <v>0.11757348342714201</v>
      </c>
      <c r="G243" s="44"/>
    </row>
    <row r="244" spans="1:7" x14ac:dyDescent="0.2">
      <c r="A244" s="40" t="s">
        <v>151</v>
      </c>
      <c r="B244" s="7" t="s">
        <v>7</v>
      </c>
      <c r="C244" s="8">
        <v>132.27000000000001</v>
      </c>
      <c r="D244" s="8">
        <v>108.28</v>
      </c>
      <c r="E244" s="8">
        <f t="shared" si="8"/>
        <v>23.990000000000009</v>
      </c>
      <c r="F244" s="9">
        <f t="shared" si="9"/>
        <v>0.22155522718876994</v>
      </c>
      <c r="G244" s="44"/>
    </row>
    <row r="245" spans="1:7" x14ac:dyDescent="0.2">
      <c r="A245" s="41"/>
      <c r="B245" s="10" t="s">
        <v>9</v>
      </c>
      <c r="C245" s="11">
        <v>69.56</v>
      </c>
      <c r="D245" s="11">
        <v>57.01</v>
      </c>
      <c r="E245" s="11">
        <f t="shared" si="8"/>
        <v>12.550000000000004</v>
      </c>
      <c r="F245" s="12">
        <f t="shared" si="9"/>
        <v>0.22013681810208743</v>
      </c>
      <c r="G245" s="44"/>
    </row>
    <row r="246" spans="1:7" x14ac:dyDescent="0.2">
      <c r="A246" s="42"/>
      <c r="B246" s="13" t="s">
        <v>10</v>
      </c>
      <c r="C246" s="14">
        <v>47.5</v>
      </c>
      <c r="D246" s="14">
        <v>38.97</v>
      </c>
      <c r="E246" s="14">
        <f t="shared" si="8"/>
        <v>8.5300000000000011</v>
      </c>
      <c r="F246" s="15">
        <f t="shared" si="9"/>
        <v>0.21888632281241985</v>
      </c>
      <c r="G246" s="44"/>
    </row>
    <row r="247" spans="1:7" x14ac:dyDescent="0.2">
      <c r="A247" s="40" t="s">
        <v>152</v>
      </c>
      <c r="B247" s="7" t="s">
        <v>7</v>
      </c>
      <c r="C247" s="8">
        <v>62.48</v>
      </c>
      <c r="D247" s="8">
        <v>57.879999999999995</v>
      </c>
      <c r="E247" s="8">
        <f t="shared" si="8"/>
        <v>4.6000000000000014</v>
      </c>
      <c r="F247" s="9">
        <f t="shared" si="9"/>
        <v>7.9474775397373909E-2</v>
      </c>
      <c r="G247" s="44"/>
    </row>
    <row r="248" spans="1:7" x14ac:dyDescent="0.2">
      <c r="A248" s="41"/>
      <c r="B248" s="10" t="s">
        <v>9</v>
      </c>
      <c r="C248" s="11">
        <v>33.049999999999997</v>
      </c>
      <c r="D248" s="11">
        <v>30.65</v>
      </c>
      <c r="E248" s="11">
        <f t="shared" si="8"/>
        <v>2.3999999999999986</v>
      </c>
      <c r="F248" s="12">
        <f t="shared" si="9"/>
        <v>7.8303425774877602E-2</v>
      </c>
      <c r="G248" s="44"/>
    </row>
    <row r="249" spans="1:7" x14ac:dyDescent="0.2">
      <c r="A249" s="42"/>
      <c r="B249" s="13" t="s">
        <v>10</v>
      </c>
      <c r="C249" s="14">
        <v>22.7</v>
      </c>
      <c r="D249" s="14">
        <v>21.06</v>
      </c>
      <c r="E249" s="14">
        <f t="shared" si="8"/>
        <v>1.6400000000000006</v>
      </c>
      <c r="F249" s="15">
        <f t="shared" si="9"/>
        <v>7.7872744539411232E-2</v>
      </c>
      <c r="G249" s="44"/>
    </row>
    <row r="250" spans="1:7" x14ac:dyDescent="0.2">
      <c r="A250" s="40" t="s">
        <v>153</v>
      </c>
      <c r="B250" s="7" t="s">
        <v>7</v>
      </c>
      <c r="C250" s="8">
        <v>134.5</v>
      </c>
      <c r="D250" s="8">
        <v>113.33</v>
      </c>
      <c r="E250" s="8">
        <f t="shared" si="8"/>
        <v>21.17</v>
      </c>
      <c r="F250" s="9">
        <f t="shared" si="9"/>
        <v>0.18679961175328688</v>
      </c>
      <c r="G250" s="44"/>
    </row>
    <row r="251" spans="1:7" x14ac:dyDescent="0.2">
      <c r="A251" s="41"/>
      <c r="B251" s="10" t="s">
        <v>9</v>
      </c>
      <c r="C251" s="11">
        <v>70.72</v>
      </c>
      <c r="D251" s="11">
        <v>59.65</v>
      </c>
      <c r="E251" s="11">
        <f t="shared" si="8"/>
        <v>11.07</v>
      </c>
      <c r="F251" s="12">
        <f t="shared" si="9"/>
        <v>0.18558256496227998</v>
      </c>
      <c r="G251" s="44"/>
    </row>
    <row r="252" spans="1:7" x14ac:dyDescent="0.2">
      <c r="A252" s="42"/>
      <c r="B252" s="13" t="s">
        <v>10</v>
      </c>
      <c r="C252" s="14">
        <v>48.28</v>
      </c>
      <c r="D252" s="14">
        <v>40.76</v>
      </c>
      <c r="E252" s="14">
        <f t="shared" si="8"/>
        <v>7.5200000000000031</v>
      </c>
      <c r="F252" s="15">
        <f t="shared" si="9"/>
        <v>0.1844946025515212</v>
      </c>
      <c r="G252" s="44"/>
    </row>
    <row r="253" spans="1:7" x14ac:dyDescent="0.2">
      <c r="A253" s="40" t="s">
        <v>154</v>
      </c>
      <c r="B253" s="7" t="s">
        <v>7</v>
      </c>
      <c r="C253" s="8">
        <v>96.84</v>
      </c>
      <c r="D253" s="8">
        <v>85.2</v>
      </c>
      <c r="E253" s="8">
        <f t="shared" si="8"/>
        <v>11.64</v>
      </c>
      <c r="F253" s="9">
        <f t="shared" si="9"/>
        <v>0.13661971830985917</v>
      </c>
      <c r="G253" s="44"/>
    </row>
    <row r="254" spans="1:7" x14ac:dyDescent="0.2">
      <c r="A254" s="41"/>
      <c r="B254" s="10" t="s">
        <v>9</v>
      </c>
      <c r="C254" s="11">
        <v>51.03</v>
      </c>
      <c r="D254" s="11">
        <v>44.94</v>
      </c>
      <c r="E254" s="11">
        <f t="shared" si="8"/>
        <v>6.0900000000000034</v>
      </c>
      <c r="F254" s="12">
        <f t="shared" si="9"/>
        <v>0.13551401869158886</v>
      </c>
      <c r="G254" s="44"/>
    </row>
    <row r="255" spans="1:7" x14ac:dyDescent="0.2">
      <c r="A255" s="42"/>
      <c r="B255" s="13" t="s">
        <v>10</v>
      </c>
      <c r="C255" s="14">
        <v>34.909999999999997</v>
      </c>
      <c r="D255" s="14">
        <v>30.77</v>
      </c>
      <c r="E255" s="14">
        <f t="shared" si="8"/>
        <v>4.139999999999997</v>
      </c>
      <c r="F255" s="15">
        <f t="shared" si="9"/>
        <v>0.13454663633409156</v>
      </c>
      <c r="G255" s="44"/>
    </row>
    <row r="256" spans="1:7" x14ac:dyDescent="0.2">
      <c r="A256" s="40" t="s">
        <v>155</v>
      </c>
      <c r="B256" s="7" t="s">
        <v>7</v>
      </c>
      <c r="C256" s="8">
        <v>86.259999999999991</v>
      </c>
      <c r="D256" s="8">
        <v>73.599999999999994</v>
      </c>
      <c r="E256" s="8">
        <f t="shared" si="8"/>
        <v>12.659999999999997</v>
      </c>
      <c r="F256" s="9">
        <f t="shared" si="9"/>
        <v>0.17201086956521736</v>
      </c>
      <c r="G256" s="44"/>
    </row>
    <row r="257" spans="1:7" x14ac:dyDescent="0.2">
      <c r="A257" s="41"/>
      <c r="B257" s="10" t="s">
        <v>9</v>
      </c>
      <c r="C257" s="11">
        <v>45.49</v>
      </c>
      <c r="D257" s="11">
        <v>38.869999999999997</v>
      </c>
      <c r="E257" s="11">
        <f t="shared" si="8"/>
        <v>6.6200000000000045</v>
      </c>
      <c r="F257" s="12">
        <f t="shared" si="9"/>
        <v>0.17031129405711359</v>
      </c>
      <c r="G257" s="44"/>
    </row>
    <row r="258" spans="1:7" x14ac:dyDescent="0.2">
      <c r="A258" s="42"/>
      <c r="B258" s="13" t="s">
        <v>10</v>
      </c>
      <c r="C258" s="14">
        <v>31.15</v>
      </c>
      <c r="D258" s="14">
        <v>26.65</v>
      </c>
      <c r="E258" s="14">
        <f t="shared" si="8"/>
        <v>4.5</v>
      </c>
      <c r="F258" s="15">
        <f t="shared" si="9"/>
        <v>0.16885553470919326</v>
      </c>
      <c r="G258" s="44"/>
    </row>
    <row r="259" spans="1:7" x14ac:dyDescent="0.2">
      <c r="A259" s="40" t="s">
        <v>156</v>
      </c>
      <c r="B259" s="7" t="s">
        <v>7</v>
      </c>
      <c r="C259" s="8">
        <v>123.18</v>
      </c>
      <c r="D259" s="8">
        <v>109.80000000000001</v>
      </c>
      <c r="E259" s="8">
        <f t="shared" si="8"/>
        <v>13.379999999999995</v>
      </c>
      <c r="F259" s="9">
        <f t="shared" si="9"/>
        <v>0.12185792349726771</v>
      </c>
      <c r="G259" s="44"/>
    </row>
    <row r="260" spans="1:7" x14ac:dyDescent="0.2">
      <c r="A260" s="41"/>
      <c r="B260" s="10" t="s">
        <v>9</v>
      </c>
      <c r="C260" s="11">
        <v>64.8</v>
      </c>
      <c r="D260" s="11">
        <v>57.8</v>
      </c>
      <c r="E260" s="11">
        <f t="shared" si="8"/>
        <v>7</v>
      </c>
      <c r="F260" s="12">
        <f t="shared" si="9"/>
        <v>0.12110726643598617</v>
      </c>
      <c r="G260" s="44"/>
    </row>
    <row r="261" spans="1:7" x14ac:dyDescent="0.2">
      <c r="A261" s="42"/>
      <c r="B261" s="13" t="s">
        <v>10</v>
      </c>
      <c r="C261" s="14">
        <v>44.27</v>
      </c>
      <c r="D261" s="14">
        <v>39.51</v>
      </c>
      <c r="E261" s="14">
        <f t="shared" si="8"/>
        <v>4.7600000000000051</v>
      </c>
      <c r="F261" s="15">
        <f t="shared" si="9"/>
        <v>0.12047582890407506</v>
      </c>
      <c r="G261" s="45"/>
    </row>
  </sheetData>
  <mergeCells count="113">
    <mergeCell ref="A2:B2"/>
    <mergeCell ref="A3:A5"/>
    <mergeCell ref="G3:G5"/>
    <mergeCell ref="A6:A8"/>
    <mergeCell ref="G6:G8"/>
    <mergeCell ref="A9:A11"/>
    <mergeCell ref="G9:G11"/>
    <mergeCell ref="A21:A23"/>
    <mergeCell ref="G21:G23"/>
    <mergeCell ref="A24:A26"/>
    <mergeCell ref="G24:G26"/>
    <mergeCell ref="A27:A29"/>
    <mergeCell ref="G27:G29"/>
    <mergeCell ref="A12:A14"/>
    <mergeCell ref="G12:G14"/>
    <mergeCell ref="A15:A17"/>
    <mergeCell ref="G15:G17"/>
    <mergeCell ref="A18:A20"/>
    <mergeCell ref="G18:G20"/>
    <mergeCell ref="A42:A44"/>
    <mergeCell ref="G42:G44"/>
    <mergeCell ref="A45:A47"/>
    <mergeCell ref="G45:G47"/>
    <mergeCell ref="A50:B50"/>
    <mergeCell ref="A51:A55"/>
    <mergeCell ref="G51:G60"/>
    <mergeCell ref="A56:A60"/>
    <mergeCell ref="A30:A32"/>
    <mergeCell ref="G30:G32"/>
    <mergeCell ref="A33:A35"/>
    <mergeCell ref="G33:G38"/>
    <mergeCell ref="A36:A38"/>
    <mergeCell ref="A39:A41"/>
    <mergeCell ref="G39:G41"/>
    <mergeCell ref="A81:A85"/>
    <mergeCell ref="G81:G90"/>
    <mergeCell ref="A86:A90"/>
    <mergeCell ref="G92:G93"/>
    <mergeCell ref="G94:G95"/>
    <mergeCell ref="A97:A102"/>
    <mergeCell ref="G97:G102"/>
    <mergeCell ref="A61:A65"/>
    <mergeCell ref="G61:G70"/>
    <mergeCell ref="A66:A70"/>
    <mergeCell ref="A71:A75"/>
    <mergeCell ref="G71:G80"/>
    <mergeCell ref="A76:A80"/>
    <mergeCell ref="A105:B105"/>
    <mergeCell ref="A106:A114"/>
    <mergeCell ref="G106:G128"/>
    <mergeCell ref="A115:A117"/>
    <mergeCell ref="A118:A120"/>
    <mergeCell ref="A121:A122"/>
    <mergeCell ref="A123:A124"/>
    <mergeCell ref="A125:A126"/>
    <mergeCell ref="A127:A128"/>
    <mergeCell ref="G141:G142"/>
    <mergeCell ref="A142:B142"/>
    <mergeCell ref="G144:G145"/>
    <mergeCell ref="A145:B145"/>
    <mergeCell ref="A146:A152"/>
    <mergeCell ref="G146:G152"/>
    <mergeCell ref="A129:A131"/>
    <mergeCell ref="G129:G131"/>
    <mergeCell ref="A132:A134"/>
    <mergeCell ref="G132:G137"/>
    <mergeCell ref="A135:A137"/>
    <mergeCell ref="G139:G140"/>
    <mergeCell ref="A181:A183"/>
    <mergeCell ref="G181:G186"/>
    <mergeCell ref="A184:A186"/>
    <mergeCell ref="A187:A189"/>
    <mergeCell ref="G187:G189"/>
    <mergeCell ref="A190:A192"/>
    <mergeCell ref="G190:G192"/>
    <mergeCell ref="G153:G154"/>
    <mergeCell ref="A154:B154"/>
    <mergeCell ref="A155:A166"/>
    <mergeCell ref="G155:G166"/>
    <mergeCell ref="A168:B168"/>
    <mergeCell ref="A169:A171"/>
    <mergeCell ref="G169:G180"/>
    <mergeCell ref="A172:A174"/>
    <mergeCell ref="A175:A177"/>
    <mergeCell ref="A178:A180"/>
    <mergeCell ref="A202:A204"/>
    <mergeCell ref="G202:G222"/>
    <mergeCell ref="A205:A207"/>
    <mergeCell ref="A208:A210"/>
    <mergeCell ref="A211:A213"/>
    <mergeCell ref="A214:A216"/>
    <mergeCell ref="A217:A219"/>
    <mergeCell ref="A220:A222"/>
    <mergeCell ref="A193:A195"/>
    <mergeCell ref="G193:G195"/>
    <mergeCell ref="A196:A198"/>
    <mergeCell ref="G196:G198"/>
    <mergeCell ref="A199:A201"/>
    <mergeCell ref="G199:G201"/>
    <mergeCell ref="A250:A252"/>
    <mergeCell ref="A253:A255"/>
    <mergeCell ref="A256:A258"/>
    <mergeCell ref="A259:A261"/>
    <mergeCell ref="A223:A225"/>
    <mergeCell ref="G223:G261"/>
    <mergeCell ref="A226:A228"/>
    <mergeCell ref="A229:A231"/>
    <mergeCell ref="A232:A234"/>
    <mergeCell ref="A235:A237"/>
    <mergeCell ref="A238:A240"/>
    <mergeCell ref="A241:A243"/>
    <mergeCell ref="A244:A246"/>
    <mergeCell ref="A247:A249"/>
  </mergeCells>
  <pageMargins left="0.5" right="0.5" top="1" bottom="0.75" header="0.25" footer="0.25"/>
  <pageSetup scale="80" pageOrder="overThenDown" orientation="portrait" useFirstPageNumber="1" r:id="rId1"/>
  <headerFooter>
    <oddHeader>&amp;C&amp;"Times New Roman,Bold"&amp;11DDS Vendor Rate Study - Comparison of January 2020 Models to February 2022 Updates for &amp;A RATES prepared for California Department of Developmental Services</oddHeader>
    <oddFooter>&amp;L* This is intended as a guide to identify the rate model most likely to correspond to a given service code, but the actual translation will depend on the details of the applicable vendorization.
Burns &amp;&amp; Associates, Inc.&amp;C&amp;P&amp;RFebruary 2022</oddFooter>
  </headerFooter>
  <rowBreaks count="4" manualBreakCount="4">
    <brk id="60" max="6" man="1"/>
    <brk id="120" max="6" man="1"/>
    <brk id="177" max="6" man="1"/>
    <brk id="2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NLACRC</vt:lpstr>
      <vt:lpstr>NLACRC!Print_Area</vt:lpstr>
      <vt:lpstr>NLACRC!Print_Titles</vt:lpstr>
    </vt:vector>
  </TitlesOfParts>
  <Company>DDS-CA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NLACRC Rate Models Comparison</dc:title>
  <dc:creator>California Department of Developmental Services</dc:creator>
  <cp:lastModifiedBy>Nguyen, Kateri@DDS</cp:lastModifiedBy>
  <cp:lastPrinted>2022-05-09T18:20:45Z</cp:lastPrinted>
  <dcterms:created xsi:type="dcterms:W3CDTF">2022-05-06T19:03:12Z</dcterms:created>
  <dcterms:modified xsi:type="dcterms:W3CDTF">2022-05-09T18:20:47Z</dcterms:modified>
</cp:coreProperties>
</file>