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CDF18618-9765-4030-9A4E-37A03A58BB58}" xr6:coauthVersionLast="47" xr6:coauthVersionMax="47" xr10:uidLastSave="{00000000-0000-0000-0000-000000000000}"/>
  <bookViews>
    <workbookView xWindow="30360" yWindow="660" windowWidth="9870" windowHeight="17340" tabRatio="759" xr2:uid="{DC9F9507-232B-4FFD-AC85-04A2C008FBC9}"/>
  </bookViews>
  <sheets>
    <sheet name="SARC" sheetId="14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SARC!$A$1:$G$284</definedName>
    <definedName name="_xlnm.Print_Titles" localSheetId="0">SARC!$A:$B,SARC!$1:$2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4" l="1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280" i="14" l="1"/>
  <c r="F280" i="14" s="1"/>
  <c r="E279" i="14"/>
  <c r="F279" i="14" s="1"/>
  <c r="E278" i="14"/>
  <c r="F278" i="14" s="1"/>
  <c r="E277" i="14"/>
  <c r="F277" i="14" s="1"/>
  <c r="E276" i="14"/>
  <c r="F276" i="14" s="1"/>
  <c r="E275" i="14"/>
  <c r="F275" i="14" s="1"/>
  <c r="E274" i="14"/>
  <c r="F274" i="14" s="1"/>
  <c r="E273" i="14"/>
  <c r="F273" i="14" s="1"/>
  <c r="E272" i="14"/>
  <c r="F272" i="14" s="1"/>
  <c r="E271" i="14"/>
  <c r="F271" i="14" s="1"/>
  <c r="E270" i="14"/>
  <c r="F270" i="14" s="1"/>
  <c r="E269" i="14"/>
  <c r="F269" i="14" s="1"/>
  <c r="E268" i="14"/>
  <c r="F268" i="14" s="1"/>
  <c r="E267" i="14"/>
  <c r="F267" i="14" s="1"/>
  <c r="E266" i="14"/>
  <c r="F266" i="14" s="1"/>
  <c r="E265" i="14"/>
  <c r="F265" i="14" s="1"/>
  <c r="E264" i="14"/>
  <c r="F264" i="14" s="1"/>
  <c r="E263" i="14"/>
  <c r="F263" i="14" s="1"/>
  <c r="E262" i="14"/>
  <c r="F262" i="14" s="1"/>
  <c r="E261" i="14"/>
  <c r="F261" i="14" s="1"/>
  <c r="E260" i="14"/>
  <c r="F260" i="14" s="1"/>
  <c r="E259" i="14"/>
  <c r="F259" i="14" s="1"/>
  <c r="E258" i="14"/>
  <c r="F258" i="14" s="1"/>
  <c r="E257" i="14"/>
  <c r="F257" i="14" s="1"/>
  <c r="E256" i="14"/>
  <c r="F256" i="14" s="1"/>
  <c r="E255" i="14"/>
  <c r="F255" i="14" s="1"/>
  <c r="E254" i="14"/>
  <c r="F254" i="14" s="1"/>
  <c r="E253" i="14"/>
  <c r="F253" i="14" s="1"/>
  <c r="E252" i="14"/>
  <c r="F252" i="14" s="1"/>
  <c r="E251" i="14"/>
  <c r="F251" i="14" s="1"/>
  <c r="E250" i="14"/>
  <c r="F250" i="14" s="1"/>
  <c r="E249" i="14"/>
  <c r="F249" i="14" s="1"/>
  <c r="E248" i="14"/>
  <c r="F248" i="14" s="1"/>
  <c r="E247" i="14"/>
  <c r="F247" i="14" s="1"/>
  <c r="E246" i="14"/>
  <c r="F246" i="14" s="1"/>
  <c r="E245" i="14"/>
  <c r="F245" i="14" s="1"/>
  <c r="E244" i="14"/>
  <c r="F244" i="14" s="1"/>
  <c r="E243" i="14"/>
  <c r="F243" i="14" s="1"/>
  <c r="E242" i="14"/>
  <c r="F242" i="14" s="1"/>
  <c r="E241" i="14" l="1"/>
  <c r="F241" i="14" s="1"/>
  <c r="E240" i="14"/>
  <c r="F240" i="14" s="1"/>
  <c r="E239" i="14"/>
  <c r="F239" i="14" s="1"/>
  <c r="E238" i="14"/>
  <c r="F238" i="14" s="1"/>
  <c r="E237" i="14"/>
  <c r="F237" i="14" s="1"/>
  <c r="E236" i="14"/>
  <c r="F236" i="14" s="1"/>
  <c r="E235" i="14"/>
  <c r="F235" i="14" s="1"/>
  <c r="E234" i="14"/>
  <c r="F234" i="14" s="1"/>
  <c r="E233" i="14"/>
  <c r="F233" i="14" s="1"/>
  <c r="E232" i="14"/>
  <c r="F232" i="14" s="1"/>
  <c r="E231" i="14"/>
  <c r="F231" i="14" s="1"/>
  <c r="E230" i="14"/>
  <c r="F230" i="14" s="1"/>
  <c r="E229" i="14"/>
  <c r="F229" i="14" s="1"/>
  <c r="E228" i="14"/>
  <c r="F228" i="14" s="1"/>
  <c r="E227" i="14"/>
  <c r="F227" i="14" s="1"/>
  <c r="E226" i="14"/>
  <c r="F226" i="14" s="1"/>
  <c r="E225" i="14"/>
  <c r="F225" i="14" s="1"/>
  <c r="E224" i="14"/>
  <c r="F224" i="14" s="1"/>
  <c r="E223" i="14"/>
  <c r="F223" i="14" s="1"/>
  <c r="E222" i="14"/>
  <c r="F222" i="14" s="1"/>
  <c r="E221" i="14"/>
  <c r="F221" i="14" s="1"/>
  <c r="E220" i="14"/>
  <c r="F220" i="14" s="1"/>
  <c r="E219" i="14"/>
  <c r="F219" i="14" s="1"/>
  <c r="E218" i="14"/>
  <c r="F218" i="14" s="1"/>
  <c r="E217" i="14"/>
  <c r="F217" i="14" s="1"/>
  <c r="E216" i="14"/>
  <c r="F216" i="14" s="1"/>
  <c r="E215" i="14"/>
  <c r="F215" i="14" s="1"/>
  <c r="E214" i="14"/>
  <c r="F214" i="14" s="1"/>
  <c r="E213" i="14"/>
  <c r="F213" i="14" s="1"/>
  <c r="E212" i="14"/>
  <c r="F212" i="14" s="1"/>
  <c r="E211" i="14"/>
  <c r="F211" i="14" s="1"/>
  <c r="E210" i="14"/>
  <c r="F210" i="14" s="1"/>
  <c r="E209" i="14"/>
  <c r="F209" i="14" s="1"/>
  <c r="E206" i="14"/>
  <c r="F206" i="14" s="1"/>
  <c r="E205" i="14"/>
  <c r="F205" i="14" s="1"/>
  <c r="E204" i="14"/>
  <c r="F204" i="14" s="1"/>
  <c r="E203" i="14"/>
  <c r="F203" i="14" s="1"/>
  <c r="E202" i="14"/>
  <c r="F202" i="14" s="1"/>
  <c r="E201" i="14"/>
  <c r="F201" i="14" s="1"/>
  <c r="E200" i="14"/>
  <c r="F200" i="14" s="1"/>
  <c r="E199" i="14"/>
  <c r="F199" i="14" s="1"/>
  <c r="E198" i="14"/>
  <c r="F198" i="14" s="1"/>
  <c r="E197" i="14"/>
  <c r="F197" i="14" s="1"/>
  <c r="E196" i="14"/>
  <c r="F196" i="14" s="1"/>
  <c r="E195" i="14"/>
  <c r="F195" i="14" s="1"/>
  <c r="E192" i="14"/>
  <c r="F192" i="14" s="1"/>
  <c r="E191" i="14"/>
  <c r="F191" i="14" s="1"/>
  <c r="E190" i="14"/>
  <c r="F190" i="14" s="1"/>
  <c r="E189" i="14"/>
  <c r="F189" i="14" s="1"/>
  <c r="E188" i="14"/>
  <c r="F188" i="14" s="1"/>
  <c r="E187" i="14"/>
  <c r="F187" i="14" s="1"/>
  <c r="E186" i="14"/>
  <c r="F186" i="14" s="1"/>
  <c r="E185" i="14"/>
  <c r="F185" i="14" s="1"/>
  <c r="E184" i="14"/>
  <c r="F184" i="14" s="1"/>
  <c r="E183" i="14"/>
  <c r="F183" i="14" s="1"/>
  <c r="E182" i="14"/>
  <c r="F182" i="14" s="1"/>
  <c r="E181" i="14"/>
  <c r="F181" i="14" s="1"/>
  <c r="E180" i="14"/>
  <c r="F180" i="14" s="1"/>
  <c r="E179" i="14"/>
  <c r="F179" i="14" s="1"/>
  <c r="E178" i="14"/>
  <c r="F178" i="14" s="1"/>
  <c r="E177" i="14"/>
  <c r="F177" i="14" s="1"/>
  <c r="E176" i="14"/>
  <c r="F176" i="14" s="1"/>
  <c r="E175" i="14"/>
  <c r="F175" i="14" s="1"/>
  <c r="E174" i="14"/>
  <c r="F174" i="14" s="1"/>
  <c r="E173" i="14"/>
  <c r="F173" i="14" s="1"/>
  <c r="E172" i="14"/>
  <c r="F172" i="14" s="1"/>
  <c r="E169" i="14"/>
  <c r="F169" i="14" s="1"/>
  <c r="E168" i="14"/>
  <c r="F168" i="14" s="1"/>
  <c r="E167" i="14"/>
  <c r="F167" i="14" s="1"/>
  <c r="E166" i="14"/>
  <c r="F166" i="14" s="1"/>
  <c r="E165" i="14"/>
  <c r="F165" i="14" s="1"/>
  <c r="E164" i="14"/>
  <c r="F164" i="14" s="1"/>
  <c r="E163" i="14"/>
  <c r="F163" i="14" s="1"/>
  <c r="E162" i="14"/>
  <c r="F162" i="14" s="1"/>
  <c r="E161" i="14"/>
  <c r="F161" i="14" s="1"/>
  <c r="E160" i="14"/>
  <c r="F160" i="14" s="1"/>
  <c r="E159" i="14"/>
  <c r="F159" i="14" s="1"/>
  <c r="E158" i="14"/>
  <c r="F158" i="14" s="1"/>
  <c r="E157" i="14"/>
  <c r="F157" i="14" s="1"/>
  <c r="E156" i="14"/>
  <c r="F156" i="14" s="1"/>
  <c r="E155" i="14"/>
  <c r="F155" i="14" s="1"/>
  <c r="E154" i="14"/>
  <c r="F154" i="14" s="1"/>
  <c r="E153" i="14"/>
  <c r="F153" i="14" s="1"/>
  <c r="E152" i="14"/>
  <c r="F152" i="14" s="1"/>
  <c r="E151" i="14"/>
  <c r="F151" i="14" s="1"/>
  <c r="E150" i="14"/>
  <c r="F150" i="14" s="1"/>
  <c r="E149" i="14"/>
  <c r="F149" i="14" s="1"/>
  <c r="E148" i="14"/>
  <c r="F148" i="14" s="1"/>
  <c r="E147" i="14"/>
  <c r="F147" i="14" s="1"/>
  <c r="E146" i="14"/>
  <c r="F146" i="14" s="1"/>
  <c r="E143" i="14"/>
  <c r="F143" i="14" s="1"/>
  <c r="E142" i="14"/>
  <c r="F142" i="14" s="1"/>
  <c r="E141" i="14"/>
  <c r="F141" i="14" s="1"/>
  <c r="E140" i="14"/>
  <c r="F140" i="14" s="1"/>
  <c r="E139" i="14"/>
  <c r="F139" i="14" s="1"/>
  <c r="E138" i="14"/>
  <c r="F138" i="14" s="1"/>
  <c r="E137" i="14"/>
  <c r="F137" i="14" s="1"/>
  <c r="E136" i="14"/>
  <c r="F136" i="14" s="1"/>
  <c r="E135" i="14"/>
  <c r="F135" i="14" s="1"/>
  <c r="E134" i="14"/>
  <c r="F134" i="14" s="1"/>
  <c r="E133" i="14"/>
  <c r="F133" i="14" s="1"/>
  <c r="E127" i="14"/>
  <c r="F127" i="14" s="1"/>
  <c r="E126" i="14"/>
  <c r="F126" i="14" s="1"/>
  <c r="E125" i="14"/>
  <c r="F125" i="14" s="1"/>
  <c r="E124" i="14"/>
  <c r="F124" i="14" s="1"/>
  <c r="E123" i="14"/>
  <c r="F123" i="14" s="1"/>
  <c r="E122" i="14"/>
  <c r="F122" i="14" s="1"/>
  <c r="E121" i="14"/>
  <c r="F121" i="14" s="1"/>
  <c r="E120" i="14"/>
  <c r="F120" i="14" s="1"/>
  <c r="E119" i="14"/>
  <c r="F119" i="14" s="1"/>
  <c r="E118" i="14"/>
  <c r="F118" i="14" s="1"/>
  <c r="E117" i="14"/>
  <c r="F117" i="14" s="1"/>
  <c r="E116" i="14"/>
  <c r="F116" i="14" s="1"/>
  <c r="E115" i="14"/>
  <c r="F115" i="14" s="1"/>
  <c r="E114" i="14"/>
  <c r="F114" i="14" s="1"/>
  <c r="E113" i="14"/>
  <c r="F113" i="14" s="1"/>
  <c r="E112" i="14"/>
  <c r="F112" i="14" s="1"/>
  <c r="E111" i="14"/>
  <c r="F111" i="14" s="1"/>
  <c r="E110" i="14"/>
  <c r="F110" i="14" s="1"/>
  <c r="E109" i="14"/>
  <c r="F109" i="14" s="1"/>
  <c r="E108" i="14"/>
  <c r="F108" i="14" s="1"/>
  <c r="E107" i="14"/>
  <c r="F107" i="14" s="1"/>
  <c r="E130" i="14"/>
  <c r="F130" i="14" s="1"/>
  <c r="E106" i="14"/>
  <c r="F106" i="14" s="1"/>
  <c r="E105" i="14"/>
  <c r="F105" i="14" s="1"/>
  <c r="E104" i="14"/>
  <c r="F104" i="14" s="1"/>
  <c r="E103" i="14"/>
  <c r="F103" i="14" s="1"/>
  <c r="E102" i="14"/>
  <c r="F102" i="14" s="1"/>
  <c r="E101" i="14"/>
  <c r="F101" i="14" s="1"/>
  <c r="E100" i="14"/>
  <c r="F100" i="14" s="1"/>
  <c r="E99" i="14"/>
  <c r="F99" i="14" s="1"/>
  <c r="E98" i="14"/>
  <c r="F98" i="14" s="1"/>
  <c r="E97" i="14"/>
  <c r="F97" i="14" s="1"/>
  <c r="E96" i="14"/>
  <c r="F96" i="14" s="1"/>
  <c r="E95" i="14"/>
  <c r="F95" i="14" s="1"/>
  <c r="E94" i="14"/>
  <c r="F94" i="14" s="1"/>
  <c r="E93" i="14"/>
  <c r="F93" i="14" s="1"/>
  <c r="E92" i="14"/>
  <c r="F92" i="14" s="1"/>
  <c r="E91" i="14"/>
  <c r="F91" i="14" s="1"/>
  <c r="E90" i="14"/>
  <c r="F90" i="14" s="1"/>
  <c r="E89" i="14"/>
  <c r="F89" i="14" s="1"/>
  <c r="E86" i="14"/>
  <c r="F86" i="14" s="1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E52" i="14"/>
  <c r="F52" i="14" s="1"/>
  <c r="E51" i="14"/>
  <c r="F51" i="14" s="1"/>
  <c r="E50" i="14"/>
  <c r="F50" i="14" s="1"/>
  <c r="E49" i="14"/>
  <c r="F49" i="14" s="1"/>
  <c r="E48" i="14"/>
  <c r="F48" i="14" s="1"/>
  <c r="E47" i="14"/>
  <c r="F47" i="14" s="1"/>
  <c r="E46" i="14"/>
  <c r="F46" i="14" s="1"/>
  <c r="E45" i="14"/>
  <c r="F45" i="14" s="1"/>
  <c r="E44" i="14"/>
  <c r="F44" i="14" s="1"/>
  <c r="E43" i="14"/>
  <c r="F43" i="14" s="1"/>
  <c r="E42" i="14"/>
  <c r="F42" i="14" s="1"/>
  <c r="E41" i="14"/>
  <c r="F41" i="14" s="1"/>
  <c r="E40" i="14"/>
  <c r="F40" i="14" s="1"/>
  <c r="E39" i="14"/>
  <c r="F39" i="14" s="1"/>
  <c r="E38" i="14"/>
  <c r="F38" i="14" s="1"/>
  <c r="E37" i="14"/>
  <c r="F37" i="14" s="1"/>
  <c r="E36" i="14"/>
  <c r="F36" i="14" s="1"/>
  <c r="E35" i="14"/>
  <c r="F35" i="14" s="1"/>
  <c r="E34" i="14"/>
  <c r="F34" i="14" s="1"/>
  <c r="E33" i="14"/>
  <c r="F33" i="14" s="1"/>
  <c r="E32" i="14"/>
  <c r="F32" i="14" s="1"/>
  <c r="E31" i="14"/>
  <c r="F31" i="14" s="1"/>
  <c r="E30" i="14"/>
  <c r="F30" i="14" s="1"/>
  <c r="E29" i="14"/>
  <c r="F29" i="14" s="1"/>
  <c r="E28" i="14"/>
  <c r="F28" i="14" s="1"/>
  <c r="E27" i="14"/>
  <c r="F27" i="14" s="1"/>
  <c r="E26" i="14"/>
  <c r="F26" i="14" s="1"/>
  <c r="E25" i="14"/>
  <c r="F25" i="14" s="1"/>
  <c r="E24" i="14"/>
  <c r="F24" i="14" s="1"/>
  <c r="E23" i="14"/>
  <c r="F23" i="14" s="1"/>
  <c r="E22" i="14"/>
  <c r="F22" i="14" s="1"/>
  <c r="E21" i="14"/>
  <c r="F21" i="14" s="1"/>
  <c r="E20" i="14"/>
  <c r="F20" i="14" s="1"/>
  <c r="E19" i="14"/>
  <c r="F19" i="14" s="1"/>
  <c r="E18" i="14"/>
  <c r="F18" i="14" s="1"/>
  <c r="E17" i="14"/>
  <c r="F17" i="14" s="1"/>
  <c r="E16" i="14"/>
  <c r="F16" i="14" s="1"/>
  <c r="E15" i="14"/>
  <c r="F15" i="14" s="1"/>
  <c r="E14" i="14"/>
  <c r="F14" i="14" s="1"/>
  <c r="E13" i="14"/>
  <c r="F13" i="14" s="1"/>
  <c r="E12" i="14"/>
  <c r="F12" i="14" s="1"/>
  <c r="E11" i="14"/>
  <c r="F11" i="14" s="1"/>
  <c r="E10" i="14"/>
  <c r="F10" i="14" s="1"/>
  <c r="E9" i="14"/>
  <c r="F9" i="14" s="1"/>
  <c r="E8" i="14"/>
  <c r="F8" i="14" s="1"/>
  <c r="E7" i="14"/>
  <c r="F7" i="14" s="1"/>
  <c r="E6" i="14"/>
  <c r="F6" i="14" s="1"/>
  <c r="E5" i="14"/>
  <c r="F5" i="14" s="1"/>
  <c r="E4" i="14"/>
  <c r="F4" i="14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<sst xmlns="http://schemas.openxmlformats.org/spreadsheetml/2006/main" count="652" uniqueCount="176">
  <si>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</si>
  <si>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</si>
  <si>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</si>
  <si>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</si>
  <si>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</si>
  <si>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</si>
  <si>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</si>
  <si>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</si>
  <si>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</si>
  <si>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</si>
  <si>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</si>
  <si>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</si>
  <si>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</si>
  <si>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</si>
  <si>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</si>
  <si>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</si>
  <si>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</si>
  <si>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</si>
  <si>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</si>
  <si>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</si>
  <si>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</si>
  <si>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</si>
  <si>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</si>
  <si>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</si>
  <si>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</si>
  <si>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</si>
  <si>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</si>
  <si>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</si>
  <si>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</si>
  <si>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</si>
  <si>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</si>
  <si>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</si>
  <si>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</si>
  <si>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</si>
  <si>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</si>
  <si>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</si>
  <si>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</si>
  <si>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</si>
  <si>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</si>
  <si>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</si>
  <si>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</si>
  <si>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</si>
  <si>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</si>
  <si>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</si>
  <si>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</si>
  <si>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</si>
  <si>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</si>
  <si>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</si>
  <si>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</si>
  <si>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</si>
  <si>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</si>
  <si>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</si>
  <si>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</si>
  <si>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</si>
  <si>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</si>
  <si>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</si>
  <si>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</si>
  <si>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</si>
  <si>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</si>
  <si>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</si>
  <si>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</si>
  <si>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</si>
  <si>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</si>
  <si>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</si>
  <si>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</si>
  <si>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</si>
  <si>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</si>
  <si>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</si>
  <si>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</si>
  <si>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</si>
  <si>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</si>
  <si>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</si>
  <si>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</si>
  <si>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</si>
  <si>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</si>
  <si>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</si>
  <si>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</si>
  <si>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</si>
  <si>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</si>
  <si>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</si>
  <si>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</si>
  <si>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</si>
  <si>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</si>
  <si>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</si>
  <si>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</si>
  <si>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</si>
  <si>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</si>
  <si>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</si>
  <si>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</si>
  <si>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</si>
  <si>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</si>
  <si>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</si>
  <si>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</si>
  <si>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</si>
  <si>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</si>
  <si>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</si>
  <si>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</si>
  <si>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</si>
  <si>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</si>
  <si>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</si>
  <si>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</si>
  <si>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</si>
  <si>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</si>
  <si>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</si>
  <si>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</si>
  <si>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</si>
  <si>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</si>
  <si>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</si>
  <si>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</si>
  <si>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</si>
  <si>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</si>
  <si>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</si>
  <si>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</si>
  <si>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</si>
  <si>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</si>
  <si>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</si>
  <si>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</si>
  <si>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</si>
  <si>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</si>
  <si>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</si>
  <si>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</si>
  <si>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</si>
  <si>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</si>
  <si>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</si>
  <si>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</si>
  <si>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</si>
  <si>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</si>
  <si>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</si>
  <si>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</si>
  <si>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</si>
  <si>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</si>
  <si>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</si>
  <si>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</si>
  <si>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</si>
  <si>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</si>
  <si>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</si>
  <si>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</si>
  <si>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</si>
  <si>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</si>
  <si>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</si>
  <si>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</si>
  <si>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</si>
  <si>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</si>
  <si>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</si>
  <si>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</si>
  <si>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Subcode: TDS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</si>
  <si>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</si>
  <si>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</si>
  <si>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</si>
  <si>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</si>
  <si>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</si>
  <si>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</si>
  <si>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</si>
  <si>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</si>
  <si>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</si>
  <si>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</si>
  <si>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</si>
  <si>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</si>
  <si>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</si>
  <si>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</si>
  <si>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</si>
  <si>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</si>
  <si>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</si>
  <si>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</si>
  <si>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</si>
  <si>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</si>
  <si>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</si>
  <si>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</si>
  <si>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</si>
  <si>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*** Full rates and base rates include SSI/SSP amount. QIP amount is calculated based on full rates without SSI/SSP amount.</t>
  </si>
  <si>
    <t>Residential Services***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</si>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</sst>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2" fillId="0" borderId="0" xfId="0" quotePrefix="1" applyFont="1" applyAlignment="1">
      <alignment horizontal="center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BC32-DA72-4935-8442-F0A405BB1BC2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9" t="s">
        <v>103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78" t="s">
        <v>0</v>
      </c>
      <c r="B3" s="78"/>
      <c r="C3" s="31"/>
      <c r="D3" s="4"/>
      <c r="E3" s="4"/>
      <c r="F3" s="4"/>
    </row>
    <row r="4" spans="1:8" x14ac:dyDescent="0.2">
      <c r="A4" s="71" t="s">
        <v>1</v>
      </c>
      <c r="B4" s="5" t="s">
        <v>2</v>
      </c>
      <c r="C4" s="41" t="s">
        <v>97</v>
      </c>
      <c r="D4" s="6">
        <v>41.75</v>
      </c>
      <c r="E4" s="6">
        <f>ROUND(D4*0.9,2)</f>
        <v>37.58</v>
      </c>
      <c r="F4" s="6">
        <f>D4-E4</f>
        <v>4.1700000000000017</v>
      </c>
      <c r="G4" s="74" t="s">
        <v>3</v>
      </c>
      <c r="H4" s="23"/>
    </row>
    <row r="5" spans="1:8" x14ac:dyDescent="0.2">
      <c r="A5" s="72"/>
      <c r="B5" s="7" t="s">
        <v>4</v>
      </c>
      <c r="C5" s="42" t="s">
        <v>97</v>
      </c>
      <c r="D5" s="8">
        <v>23.34</v>
      </c>
      <c r="E5" s="8">
        <f t="shared" ref="E5:E52" si="0">ROUND(D5*0.9,2)</f>
        <v>21.01</v>
      </c>
      <c r="F5" s="8">
        <f t="shared" ref="F5:F52" si="1">D5-E5</f>
        <v>2.3299999999999983</v>
      </c>
      <c r="G5" s="75"/>
      <c r="H5" s="23"/>
    </row>
    <row r="6" spans="1:8" x14ac:dyDescent="0.2">
      <c r="A6" s="73"/>
      <c r="B6" s="9" t="s">
        <v>5</v>
      </c>
      <c r="C6" s="43" t="s">
        <v>97</v>
      </c>
      <c r="D6" s="10">
        <v>17.100000000000001</v>
      </c>
      <c r="E6" s="10">
        <f t="shared" si="0"/>
        <v>15.39</v>
      </c>
      <c r="F6" s="10">
        <f t="shared" si="1"/>
        <v>1.7100000000000009</v>
      </c>
      <c r="G6" s="76"/>
      <c r="H6" s="23"/>
    </row>
    <row r="7" spans="1:8" x14ac:dyDescent="0.2">
      <c r="A7" s="71" t="s">
        <v>77</v>
      </c>
      <c r="B7" s="5" t="s">
        <v>2</v>
      </c>
      <c r="C7" s="41" t="s">
        <v>97</v>
      </c>
      <c r="D7" s="6">
        <v>28.11</v>
      </c>
      <c r="E7" s="6">
        <f t="shared" si="0"/>
        <v>25.3</v>
      </c>
      <c r="F7" s="6">
        <f t="shared" si="1"/>
        <v>2.8099999999999987</v>
      </c>
      <c r="G7" s="74" t="s">
        <v>85</v>
      </c>
      <c r="H7" s="23"/>
    </row>
    <row r="8" spans="1:8" x14ac:dyDescent="0.2">
      <c r="A8" s="72"/>
      <c r="B8" s="7" t="s">
        <v>4</v>
      </c>
      <c r="C8" s="42" t="s">
        <v>97</v>
      </c>
      <c r="D8" s="8">
        <v>15.74</v>
      </c>
      <c r="E8" s="8">
        <f t="shared" si="0"/>
        <v>14.17</v>
      </c>
      <c r="F8" s="8">
        <f t="shared" si="1"/>
        <v>1.5700000000000003</v>
      </c>
      <c r="G8" s="75"/>
      <c r="H8" s="23"/>
    </row>
    <row r="9" spans="1:8" x14ac:dyDescent="0.2">
      <c r="A9" s="73"/>
      <c r="B9" s="9" t="s">
        <v>5</v>
      </c>
      <c r="C9" s="43" t="s">
        <v>97</v>
      </c>
      <c r="D9" s="10">
        <v>11.44</v>
      </c>
      <c r="E9" s="10">
        <f t="shared" si="0"/>
        <v>10.3</v>
      </c>
      <c r="F9" s="10">
        <f t="shared" si="1"/>
        <v>1.1399999999999988</v>
      </c>
      <c r="G9" s="76"/>
      <c r="H9" s="23"/>
    </row>
    <row r="10" spans="1:8" x14ac:dyDescent="0.2">
      <c r="A10" s="71" t="s">
        <v>6</v>
      </c>
      <c r="B10" s="5" t="s">
        <v>2</v>
      </c>
      <c r="C10" s="41" t="s">
        <v>97</v>
      </c>
      <c r="D10" s="6">
        <v>28.11</v>
      </c>
      <c r="E10" s="6">
        <f t="shared" si="0"/>
        <v>25.3</v>
      </c>
      <c r="F10" s="6">
        <f t="shared" si="1"/>
        <v>2.8099999999999987</v>
      </c>
      <c r="G10" s="74" t="s">
        <v>7</v>
      </c>
      <c r="H10" s="23"/>
    </row>
    <row r="11" spans="1:8" x14ac:dyDescent="0.2">
      <c r="A11" s="72"/>
      <c r="B11" s="7" t="s">
        <v>4</v>
      </c>
      <c r="C11" s="42" t="s">
        <v>97</v>
      </c>
      <c r="D11" s="8">
        <v>15.74</v>
      </c>
      <c r="E11" s="8">
        <f t="shared" si="0"/>
        <v>14.17</v>
      </c>
      <c r="F11" s="8">
        <f t="shared" si="1"/>
        <v>1.5700000000000003</v>
      </c>
      <c r="G11" s="75"/>
      <c r="H11" s="23"/>
    </row>
    <row r="12" spans="1:8" x14ac:dyDescent="0.2">
      <c r="A12" s="73"/>
      <c r="B12" s="9" t="s">
        <v>5</v>
      </c>
      <c r="C12" s="43" t="s">
        <v>97</v>
      </c>
      <c r="D12" s="10">
        <v>11.44</v>
      </c>
      <c r="E12" s="10">
        <f t="shared" si="0"/>
        <v>10.3</v>
      </c>
      <c r="F12" s="10">
        <f t="shared" si="1"/>
        <v>1.1399999999999988</v>
      </c>
      <c r="G12" s="75"/>
      <c r="H12" s="23"/>
    </row>
    <row r="13" spans="1:8" ht="12.75" customHeight="1" x14ac:dyDescent="0.2">
      <c r="A13" s="71" t="s">
        <v>8</v>
      </c>
      <c r="B13" s="5" t="s">
        <v>2</v>
      </c>
      <c r="C13" s="41" t="s">
        <v>97</v>
      </c>
      <c r="D13" s="6">
        <v>34.049999999999997</v>
      </c>
      <c r="E13" s="6">
        <f t="shared" si="0"/>
        <v>30.65</v>
      </c>
      <c r="F13" s="6">
        <f t="shared" si="1"/>
        <v>3.3999999999999986</v>
      </c>
      <c r="G13" s="75"/>
      <c r="H13" s="23"/>
    </row>
    <row r="14" spans="1:8" x14ac:dyDescent="0.2">
      <c r="A14" s="72"/>
      <c r="B14" s="7" t="s">
        <v>4</v>
      </c>
      <c r="C14" s="42" t="s">
        <v>97</v>
      </c>
      <c r="D14" s="8">
        <v>18.73</v>
      </c>
      <c r="E14" s="8">
        <f t="shared" si="0"/>
        <v>16.86</v>
      </c>
      <c r="F14" s="8">
        <f t="shared" si="1"/>
        <v>1.870000000000001</v>
      </c>
      <c r="G14" s="75"/>
      <c r="H14" s="23"/>
    </row>
    <row r="15" spans="1:8" x14ac:dyDescent="0.2">
      <c r="A15" s="73"/>
      <c r="B15" s="9" t="s">
        <v>5</v>
      </c>
      <c r="C15" s="43" t="s">
        <v>97</v>
      </c>
      <c r="D15" s="10">
        <v>13.62</v>
      </c>
      <c r="E15" s="10">
        <f t="shared" si="0"/>
        <v>12.26</v>
      </c>
      <c r="F15" s="10">
        <f t="shared" si="1"/>
        <v>1.3599999999999994</v>
      </c>
      <c r="G15" s="76"/>
      <c r="H15" s="23"/>
    </row>
    <row r="16" spans="1:8" x14ac:dyDescent="0.2">
      <c r="A16" s="71" t="s">
        <v>146</v>
      </c>
      <c r="B16" s="5" t="s">
        <v>2</v>
      </c>
      <c r="C16" s="41" t="s">
        <v>97</v>
      </c>
      <c r="D16" s="6">
        <v>61.56</v>
      </c>
      <c r="E16" s="6">
        <f t="shared" si="0"/>
        <v>55.4</v>
      </c>
      <c r="F16" s="6">
        <f t="shared" si="1"/>
        <v>6.1600000000000037</v>
      </c>
      <c r="G16" s="77" t="s">
        <v>104</v>
      </c>
      <c r="H16" s="23"/>
    </row>
    <row r="17" spans="1:8" x14ac:dyDescent="0.2">
      <c r="A17" s="72"/>
      <c r="B17" s="7" t="s">
        <v>4</v>
      </c>
      <c r="C17" s="42" t="s">
        <v>97</v>
      </c>
      <c r="D17" s="8">
        <v>34.619999999999997</v>
      </c>
      <c r="E17" s="8">
        <f t="shared" si="0"/>
        <v>31.16</v>
      </c>
      <c r="F17" s="8">
        <f t="shared" si="1"/>
        <v>3.4599999999999973</v>
      </c>
      <c r="G17" s="75"/>
      <c r="H17" s="23"/>
    </row>
    <row r="18" spans="1:8" x14ac:dyDescent="0.2">
      <c r="A18" s="73"/>
      <c r="B18" s="9" t="s">
        <v>5</v>
      </c>
      <c r="C18" s="43" t="s">
        <v>97</v>
      </c>
      <c r="D18" s="10">
        <v>25.56</v>
      </c>
      <c r="E18" s="10">
        <f t="shared" si="0"/>
        <v>23</v>
      </c>
      <c r="F18" s="10">
        <f t="shared" si="1"/>
        <v>2.5599999999999987</v>
      </c>
      <c r="G18" s="76"/>
      <c r="H18" s="23"/>
    </row>
    <row r="19" spans="1:8" x14ac:dyDescent="0.2">
      <c r="A19" s="71" t="s">
        <v>78</v>
      </c>
      <c r="B19" s="5" t="s">
        <v>2</v>
      </c>
      <c r="C19" s="41" t="s">
        <v>97</v>
      </c>
      <c r="D19" s="6">
        <v>28.77</v>
      </c>
      <c r="E19" s="6">
        <f t="shared" si="0"/>
        <v>25.89</v>
      </c>
      <c r="F19" s="6">
        <f t="shared" si="1"/>
        <v>2.879999999999999</v>
      </c>
      <c r="G19" s="74" t="s">
        <v>86</v>
      </c>
      <c r="H19" s="23"/>
    </row>
    <row r="20" spans="1:8" x14ac:dyDescent="0.2">
      <c r="A20" s="72"/>
      <c r="B20" s="7" t="s">
        <v>4</v>
      </c>
      <c r="C20" s="42" t="s">
        <v>97</v>
      </c>
      <c r="D20" s="8">
        <v>16.11</v>
      </c>
      <c r="E20" s="8">
        <f t="shared" si="0"/>
        <v>14.5</v>
      </c>
      <c r="F20" s="8">
        <f t="shared" si="1"/>
        <v>1.6099999999999994</v>
      </c>
      <c r="G20" s="75"/>
      <c r="H20" s="23"/>
    </row>
    <row r="21" spans="1:8" x14ac:dyDescent="0.2">
      <c r="A21" s="73"/>
      <c r="B21" s="9" t="s">
        <v>5</v>
      </c>
      <c r="C21" s="43" t="s">
        <v>97</v>
      </c>
      <c r="D21" s="10">
        <v>11.72</v>
      </c>
      <c r="E21" s="10">
        <f t="shared" si="0"/>
        <v>10.55</v>
      </c>
      <c r="F21" s="10">
        <f t="shared" si="1"/>
        <v>1.17</v>
      </c>
      <c r="G21" s="76"/>
      <c r="H21" s="23"/>
    </row>
    <row r="22" spans="1:8" x14ac:dyDescent="0.2">
      <c r="A22" s="71" t="s">
        <v>9</v>
      </c>
      <c r="B22" s="5" t="s">
        <v>2</v>
      </c>
      <c r="C22" s="41" t="s">
        <v>97</v>
      </c>
      <c r="D22" s="6">
        <v>48.35</v>
      </c>
      <c r="E22" s="6">
        <f t="shared" si="0"/>
        <v>43.52</v>
      </c>
      <c r="F22" s="6">
        <f t="shared" si="1"/>
        <v>4.8299999999999983</v>
      </c>
      <c r="G22" s="77" t="s">
        <v>105</v>
      </c>
      <c r="H22" s="23"/>
    </row>
    <row r="23" spans="1:8" x14ac:dyDescent="0.2">
      <c r="A23" s="72"/>
      <c r="B23" s="7" t="s">
        <v>4</v>
      </c>
      <c r="C23" s="42" t="s">
        <v>97</v>
      </c>
      <c r="D23" s="8">
        <v>27.22</v>
      </c>
      <c r="E23" s="8">
        <f t="shared" si="0"/>
        <v>24.5</v>
      </c>
      <c r="F23" s="8">
        <f t="shared" si="1"/>
        <v>2.7199999999999989</v>
      </c>
      <c r="G23" s="75"/>
      <c r="H23" s="23"/>
    </row>
    <row r="24" spans="1:8" x14ac:dyDescent="0.2">
      <c r="A24" s="73"/>
      <c r="B24" s="9" t="s">
        <v>5</v>
      </c>
      <c r="C24" s="43" t="s">
        <v>97</v>
      </c>
      <c r="D24" s="10">
        <v>19.96</v>
      </c>
      <c r="E24" s="10">
        <f t="shared" si="0"/>
        <v>17.96</v>
      </c>
      <c r="F24" s="10">
        <f t="shared" si="1"/>
        <v>2</v>
      </c>
      <c r="G24" s="76"/>
      <c r="H24" s="23"/>
    </row>
    <row r="25" spans="1:8" x14ac:dyDescent="0.2">
      <c r="A25" s="71" t="s">
        <v>10</v>
      </c>
      <c r="B25" s="5" t="s">
        <v>2</v>
      </c>
      <c r="C25" s="41" t="s">
        <v>97</v>
      </c>
      <c r="D25" s="6">
        <v>28.44</v>
      </c>
      <c r="E25" s="6">
        <f t="shared" si="0"/>
        <v>25.6</v>
      </c>
      <c r="F25" s="6">
        <f t="shared" si="1"/>
        <v>2.84</v>
      </c>
      <c r="G25" s="74" t="s">
        <v>11</v>
      </c>
      <c r="H25" s="23"/>
    </row>
    <row r="26" spans="1:8" x14ac:dyDescent="0.2">
      <c r="A26" s="72"/>
      <c r="B26" s="7" t="s">
        <v>4</v>
      </c>
      <c r="C26" s="42" t="s">
        <v>97</v>
      </c>
      <c r="D26" s="8">
        <v>15.92</v>
      </c>
      <c r="E26" s="8">
        <f t="shared" si="0"/>
        <v>14.33</v>
      </c>
      <c r="F26" s="8">
        <f t="shared" si="1"/>
        <v>1.5899999999999999</v>
      </c>
      <c r="G26" s="75"/>
      <c r="H26" s="23"/>
    </row>
    <row r="27" spans="1:8" x14ac:dyDescent="0.2">
      <c r="A27" s="73"/>
      <c r="B27" s="9" t="s">
        <v>5</v>
      </c>
      <c r="C27" s="43" t="s">
        <v>97</v>
      </c>
      <c r="D27" s="10">
        <v>11.58</v>
      </c>
      <c r="E27" s="10">
        <f t="shared" si="0"/>
        <v>10.42</v>
      </c>
      <c r="F27" s="10">
        <f t="shared" si="1"/>
        <v>1.1600000000000001</v>
      </c>
      <c r="G27" s="75"/>
      <c r="H27" s="23"/>
    </row>
    <row r="28" spans="1:8" x14ac:dyDescent="0.2">
      <c r="A28" s="71" t="s">
        <v>12</v>
      </c>
      <c r="B28" s="5" t="s">
        <v>2</v>
      </c>
      <c r="C28" s="41" t="s">
        <v>97</v>
      </c>
      <c r="D28" s="6">
        <v>34.51</v>
      </c>
      <c r="E28" s="6">
        <f t="shared" si="0"/>
        <v>31.06</v>
      </c>
      <c r="F28" s="6">
        <f t="shared" si="1"/>
        <v>3.4499999999999993</v>
      </c>
      <c r="G28" s="75"/>
      <c r="H28" s="23"/>
    </row>
    <row r="29" spans="1:8" x14ac:dyDescent="0.2">
      <c r="A29" s="72"/>
      <c r="B29" s="7" t="s">
        <v>4</v>
      </c>
      <c r="C29" s="42" t="s">
        <v>97</v>
      </c>
      <c r="D29" s="8">
        <v>18.98</v>
      </c>
      <c r="E29" s="8">
        <f t="shared" si="0"/>
        <v>17.079999999999998</v>
      </c>
      <c r="F29" s="8">
        <f t="shared" si="1"/>
        <v>1.9000000000000021</v>
      </c>
      <c r="G29" s="75"/>
      <c r="H29" s="23"/>
    </row>
    <row r="30" spans="1:8" x14ac:dyDescent="0.2">
      <c r="A30" s="73"/>
      <c r="B30" s="9" t="s">
        <v>5</v>
      </c>
      <c r="C30" s="43" t="s">
        <v>97</v>
      </c>
      <c r="D30" s="10">
        <v>13.8</v>
      </c>
      <c r="E30" s="10">
        <f t="shared" si="0"/>
        <v>12.42</v>
      </c>
      <c r="F30" s="10">
        <f t="shared" si="1"/>
        <v>1.3800000000000008</v>
      </c>
      <c r="G30" s="76"/>
      <c r="H30" s="23"/>
    </row>
    <row r="31" spans="1:8" x14ac:dyDescent="0.2">
      <c r="A31" s="71" t="s">
        <v>165</v>
      </c>
      <c r="B31" s="5" t="s">
        <v>2</v>
      </c>
      <c r="C31" s="41" t="s">
        <v>97</v>
      </c>
      <c r="D31" s="6">
        <v>45.559999999999995</v>
      </c>
      <c r="E31" s="6">
        <f t="shared" si="0"/>
        <v>41</v>
      </c>
      <c r="F31" s="6">
        <f t="shared" si="1"/>
        <v>4.5599999999999952</v>
      </c>
      <c r="G31" s="74" t="s">
        <v>106</v>
      </c>
      <c r="H31" s="23"/>
    </row>
    <row r="32" spans="1:8" x14ac:dyDescent="0.2">
      <c r="A32" s="72"/>
      <c r="B32" s="7" t="s">
        <v>4</v>
      </c>
      <c r="C32" s="42" t="s">
        <v>97</v>
      </c>
      <c r="D32" s="8">
        <v>25.45</v>
      </c>
      <c r="E32" s="8">
        <f t="shared" si="0"/>
        <v>22.91</v>
      </c>
      <c r="F32" s="8">
        <f t="shared" si="1"/>
        <v>2.5399999999999991</v>
      </c>
      <c r="G32" s="75"/>
      <c r="H32" s="23"/>
    </row>
    <row r="33" spans="1:8" x14ac:dyDescent="0.2">
      <c r="A33" s="73"/>
      <c r="B33" s="9" t="s">
        <v>5</v>
      </c>
      <c r="C33" s="43" t="s">
        <v>97</v>
      </c>
      <c r="D33" s="10">
        <v>18.54</v>
      </c>
      <c r="E33" s="10">
        <f t="shared" si="0"/>
        <v>16.690000000000001</v>
      </c>
      <c r="F33" s="10">
        <f t="shared" si="1"/>
        <v>1.8499999999999979</v>
      </c>
      <c r="G33" s="76"/>
      <c r="H33" s="23"/>
    </row>
    <row r="34" spans="1:8" x14ac:dyDescent="0.2">
      <c r="A34" s="71" t="s">
        <v>13</v>
      </c>
      <c r="B34" s="5" t="s">
        <v>2</v>
      </c>
      <c r="C34" s="41" t="s">
        <v>97</v>
      </c>
      <c r="D34" s="6">
        <v>66.81</v>
      </c>
      <c r="E34" s="6">
        <f t="shared" si="0"/>
        <v>60.13</v>
      </c>
      <c r="F34" s="6">
        <f t="shared" si="1"/>
        <v>6.68</v>
      </c>
      <c r="G34" s="74" t="s">
        <v>14</v>
      </c>
      <c r="H34" s="23"/>
    </row>
    <row r="35" spans="1:8" x14ac:dyDescent="0.2">
      <c r="A35" s="72"/>
      <c r="B35" s="7" t="s">
        <v>4</v>
      </c>
      <c r="C35" s="42" t="s">
        <v>97</v>
      </c>
      <c r="D35" s="8">
        <v>37.35</v>
      </c>
      <c r="E35" s="8">
        <f t="shared" si="0"/>
        <v>33.619999999999997</v>
      </c>
      <c r="F35" s="8">
        <f t="shared" si="1"/>
        <v>3.730000000000004</v>
      </c>
      <c r="G35" s="75"/>
      <c r="H35" s="23"/>
    </row>
    <row r="36" spans="1:8" x14ac:dyDescent="0.2">
      <c r="A36" s="73"/>
      <c r="B36" s="9" t="s">
        <v>5</v>
      </c>
      <c r="C36" s="43" t="s">
        <v>97</v>
      </c>
      <c r="D36" s="10">
        <v>27.59</v>
      </c>
      <c r="E36" s="10">
        <f t="shared" si="0"/>
        <v>24.83</v>
      </c>
      <c r="F36" s="10">
        <f t="shared" si="1"/>
        <v>2.7600000000000016</v>
      </c>
      <c r="G36" s="76"/>
      <c r="H36" s="23"/>
    </row>
    <row r="37" spans="1:8" x14ac:dyDescent="0.2">
      <c r="A37" s="71" t="s">
        <v>79</v>
      </c>
      <c r="B37" s="5" t="s">
        <v>2</v>
      </c>
      <c r="C37" s="41" t="s">
        <v>97</v>
      </c>
      <c r="D37" s="6">
        <v>40.479999999999997</v>
      </c>
      <c r="E37" s="6">
        <f t="shared" si="0"/>
        <v>36.43</v>
      </c>
      <c r="F37" s="6">
        <f t="shared" si="1"/>
        <v>4.0499999999999972</v>
      </c>
      <c r="G37" s="74" t="s">
        <v>15</v>
      </c>
      <c r="H37" s="23"/>
    </row>
    <row r="38" spans="1:8" x14ac:dyDescent="0.2">
      <c r="A38" s="72"/>
      <c r="B38" s="7" t="s">
        <v>4</v>
      </c>
      <c r="C38" s="42" t="s">
        <v>97</v>
      </c>
      <c r="D38" s="8">
        <v>22.62</v>
      </c>
      <c r="E38" s="8">
        <f t="shared" si="0"/>
        <v>20.36</v>
      </c>
      <c r="F38" s="8">
        <f t="shared" si="1"/>
        <v>2.2600000000000016</v>
      </c>
      <c r="G38" s="75"/>
      <c r="H38" s="23"/>
    </row>
    <row r="39" spans="1:8" x14ac:dyDescent="0.2">
      <c r="A39" s="73"/>
      <c r="B39" s="9" t="s">
        <v>5</v>
      </c>
      <c r="C39" s="43" t="s">
        <v>97</v>
      </c>
      <c r="D39" s="10">
        <v>16.46</v>
      </c>
      <c r="E39" s="10">
        <f t="shared" si="0"/>
        <v>14.81</v>
      </c>
      <c r="F39" s="10">
        <f t="shared" si="1"/>
        <v>1.6500000000000004</v>
      </c>
      <c r="G39" s="76"/>
      <c r="H39" s="23"/>
    </row>
    <row r="40" spans="1:8" x14ac:dyDescent="0.2">
      <c r="A40" s="71" t="s">
        <v>16</v>
      </c>
      <c r="B40" s="5" t="s">
        <v>2</v>
      </c>
      <c r="C40" s="41" t="s">
        <v>97</v>
      </c>
      <c r="D40" s="6">
        <v>28.11</v>
      </c>
      <c r="E40" s="6">
        <f t="shared" si="0"/>
        <v>25.3</v>
      </c>
      <c r="F40" s="6">
        <f t="shared" si="1"/>
        <v>2.8099999999999987</v>
      </c>
      <c r="G40" s="77" t="s">
        <v>107</v>
      </c>
      <c r="H40" s="23"/>
    </row>
    <row r="41" spans="1:8" x14ac:dyDescent="0.2">
      <c r="A41" s="72"/>
      <c r="B41" s="7" t="s">
        <v>4</v>
      </c>
      <c r="C41" s="42" t="s">
        <v>97</v>
      </c>
      <c r="D41" s="8">
        <v>15.74</v>
      </c>
      <c r="E41" s="8">
        <f t="shared" si="0"/>
        <v>14.17</v>
      </c>
      <c r="F41" s="8">
        <f t="shared" si="1"/>
        <v>1.5700000000000003</v>
      </c>
      <c r="G41" s="75"/>
      <c r="H41" s="23"/>
    </row>
    <row r="42" spans="1:8" x14ac:dyDescent="0.2">
      <c r="A42" s="73"/>
      <c r="B42" s="9" t="s">
        <v>5</v>
      </c>
      <c r="C42" s="43" t="s">
        <v>97</v>
      </c>
      <c r="D42" s="10">
        <v>11.44</v>
      </c>
      <c r="E42" s="10">
        <f t="shared" si="0"/>
        <v>10.3</v>
      </c>
      <c r="F42" s="10">
        <f t="shared" si="1"/>
        <v>1.1399999999999988</v>
      </c>
      <c r="G42" s="75"/>
      <c r="H42" s="23"/>
    </row>
    <row r="43" spans="1:8" x14ac:dyDescent="0.2">
      <c r="A43" s="71" t="s">
        <v>17</v>
      </c>
      <c r="B43" s="5" t="s">
        <v>2</v>
      </c>
      <c r="C43" s="41" t="s">
        <v>97</v>
      </c>
      <c r="D43" s="6">
        <v>34.049999999999997</v>
      </c>
      <c r="E43" s="6">
        <f t="shared" si="0"/>
        <v>30.65</v>
      </c>
      <c r="F43" s="6">
        <f t="shared" si="1"/>
        <v>3.3999999999999986</v>
      </c>
      <c r="G43" s="75"/>
      <c r="H43" s="23"/>
    </row>
    <row r="44" spans="1:8" x14ac:dyDescent="0.2">
      <c r="A44" s="72"/>
      <c r="B44" s="7" t="s">
        <v>4</v>
      </c>
      <c r="C44" s="42" t="s">
        <v>97</v>
      </c>
      <c r="D44" s="8">
        <v>18.73</v>
      </c>
      <c r="E44" s="8">
        <f t="shared" si="0"/>
        <v>16.86</v>
      </c>
      <c r="F44" s="8">
        <f t="shared" si="1"/>
        <v>1.870000000000001</v>
      </c>
      <c r="G44" s="75"/>
      <c r="H44" s="23"/>
    </row>
    <row r="45" spans="1:8" x14ac:dyDescent="0.2">
      <c r="A45" s="73"/>
      <c r="B45" s="9" t="s">
        <v>5</v>
      </c>
      <c r="C45" s="43" t="s">
        <v>97</v>
      </c>
      <c r="D45" s="10">
        <v>13.62</v>
      </c>
      <c r="E45" s="10">
        <f t="shared" si="0"/>
        <v>12.26</v>
      </c>
      <c r="F45" s="10">
        <f t="shared" si="1"/>
        <v>1.3599999999999994</v>
      </c>
      <c r="G45" s="76"/>
      <c r="H45" s="23"/>
    </row>
    <row r="46" spans="1:8" x14ac:dyDescent="0.2">
      <c r="A46" s="71" t="s">
        <v>18</v>
      </c>
      <c r="B46" s="5" t="s">
        <v>2</v>
      </c>
      <c r="C46" s="41" t="s">
        <v>97</v>
      </c>
      <c r="D46" s="6">
        <v>63.400000000000006</v>
      </c>
      <c r="E46" s="6">
        <f t="shared" si="0"/>
        <v>57.06</v>
      </c>
      <c r="F46" s="6">
        <f t="shared" si="1"/>
        <v>6.3400000000000034</v>
      </c>
      <c r="G46" s="77" t="s">
        <v>108</v>
      </c>
      <c r="H46" s="23"/>
    </row>
    <row r="47" spans="1:8" x14ac:dyDescent="0.2">
      <c r="A47" s="72"/>
      <c r="B47" s="7" t="s">
        <v>4</v>
      </c>
      <c r="C47" s="42" t="s">
        <v>97</v>
      </c>
      <c r="D47" s="8">
        <v>35.69</v>
      </c>
      <c r="E47" s="8">
        <f t="shared" si="0"/>
        <v>32.119999999999997</v>
      </c>
      <c r="F47" s="8">
        <f t="shared" si="1"/>
        <v>3.5700000000000003</v>
      </c>
      <c r="G47" s="75"/>
      <c r="H47" s="23"/>
    </row>
    <row r="48" spans="1:8" x14ac:dyDescent="0.2">
      <c r="A48" s="73"/>
      <c r="B48" s="9" t="s">
        <v>5</v>
      </c>
      <c r="C48" s="43" t="s">
        <v>97</v>
      </c>
      <c r="D48" s="10">
        <v>26.36</v>
      </c>
      <c r="E48" s="10">
        <f t="shared" si="0"/>
        <v>23.72</v>
      </c>
      <c r="F48" s="10">
        <f t="shared" si="1"/>
        <v>2.6400000000000006</v>
      </c>
      <c r="G48" s="76"/>
      <c r="H48" s="23"/>
    </row>
    <row r="49" spans="1:8" x14ac:dyDescent="0.2">
      <c r="A49" s="71" t="s">
        <v>19</v>
      </c>
      <c r="B49" s="5" t="s">
        <v>2</v>
      </c>
      <c r="C49" s="41" t="s">
        <v>97</v>
      </c>
      <c r="D49" s="6">
        <v>37.61</v>
      </c>
      <c r="E49" s="6">
        <f t="shared" si="0"/>
        <v>33.85</v>
      </c>
      <c r="F49" s="6">
        <f t="shared" si="1"/>
        <v>3.759999999999998</v>
      </c>
      <c r="G49" s="74" t="s">
        <v>20</v>
      </c>
      <c r="H49" s="23"/>
    </row>
    <row r="50" spans="1:8" x14ac:dyDescent="0.2">
      <c r="A50" s="72"/>
      <c r="B50" s="7" t="s">
        <v>4</v>
      </c>
      <c r="C50" s="42" t="s">
        <v>97</v>
      </c>
      <c r="D50" s="8">
        <v>20.69</v>
      </c>
      <c r="E50" s="8">
        <f t="shared" si="0"/>
        <v>18.62</v>
      </c>
      <c r="F50" s="8">
        <f t="shared" si="1"/>
        <v>2.0700000000000003</v>
      </c>
      <c r="G50" s="75"/>
      <c r="H50" s="23"/>
    </row>
    <row r="51" spans="1:8" x14ac:dyDescent="0.2">
      <c r="A51" s="73"/>
      <c r="B51" s="9" t="s">
        <v>5</v>
      </c>
      <c r="C51" s="43" t="s">
        <v>97</v>
      </c>
      <c r="D51" s="10">
        <v>15.04</v>
      </c>
      <c r="E51" s="10">
        <f t="shared" si="0"/>
        <v>13.54</v>
      </c>
      <c r="F51" s="10">
        <f t="shared" si="1"/>
        <v>1.5</v>
      </c>
      <c r="G51" s="76"/>
      <c r="H51" s="23"/>
    </row>
    <row r="52" spans="1:8" x14ac:dyDescent="0.2">
      <c r="A52" s="11" t="s">
        <v>21</v>
      </c>
      <c r="B52" s="12"/>
      <c r="C52" s="44" t="s">
        <v>97</v>
      </c>
      <c r="D52" s="13">
        <v>36.049999999999997</v>
      </c>
      <c r="E52" s="13">
        <f t="shared" si="0"/>
        <v>32.450000000000003</v>
      </c>
      <c r="F52" s="13">
        <f t="shared" si="1"/>
        <v>3.5999999999999943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78" t="s">
        <v>170</v>
      </c>
      <c r="B54" s="78"/>
      <c r="C54" s="31"/>
      <c r="G54" s="15"/>
      <c r="H54" s="23"/>
    </row>
    <row r="55" spans="1:8" ht="12.75" customHeight="1" x14ac:dyDescent="0.2">
      <c r="A55" s="79" t="s">
        <v>147</v>
      </c>
      <c r="B55" s="16" t="s">
        <v>23</v>
      </c>
      <c r="C55" s="32" t="s">
        <v>98</v>
      </c>
      <c r="D55" s="6">
        <v>7003.3099999999995</v>
      </c>
      <c r="E55" s="6">
        <f t="shared" ref="E55:E82" si="2">ROUND((D55-1420.07)*0.9+1420.07,2)</f>
        <v>6444.99</v>
      </c>
      <c r="F55" s="6">
        <f t="shared" ref="F55:F82" si="3">D55-E55</f>
        <v>558.31999999999971</v>
      </c>
      <c r="G55" s="77" t="s">
        <v>109</v>
      </c>
      <c r="H55" s="23"/>
    </row>
    <row r="56" spans="1:8" x14ac:dyDescent="0.2">
      <c r="A56" s="81"/>
      <c r="B56" s="17" t="s">
        <v>24</v>
      </c>
      <c r="C56" s="33" t="s">
        <v>98</v>
      </c>
      <c r="D56" s="8">
        <v>9165.76</v>
      </c>
      <c r="E56" s="8">
        <f t="shared" si="2"/>
        <v>8391.19</v>
      </c>
      <c r="F56" s="8">
        <f t="shared" si="3"/>
        <v>774.56999999999971</v>
      </c>
      <c r="G56" s="82"/>
      <c r="H56" s="23"/>
    </row>
    <row r="57" spans="1:8" x14ac:dyDescent="0.2">
      <c r="A57" s="81"/>
      <c r="B57" s="17" t="s">
        <v>25</v>
      </c>
      <c r="C57" s="33" t="s">
        <v>98</v>
      </c>
      <c r="D57" s="8">
        <v>10757.47</v>
      </c>
      <c r="E57" s="8">
        <f t="shared" si="2"/>
        <v>9823.73</v>
      </c>
      <c r="F57" s="8">
        <f t="shared" si="3"/>
        <v>933.73999999999978</v>
      </c>
      <c r="G57" s="82"/>
      <c r="H57" s="23"/>
    </row>
    <row r="58" spans="1:8" x14ac:dyDescent="0.2">
      <c r="A58" s="81"/>
      <c r="B58" s="17" t="s">
        <v>26</v>
      </c>
      <c r="C58" s="33" t="s">
        <v>98</v>
      </c>
      <c r="D58" s="8">
        <v>13470.15</v>
      </c>
      <c r="E58" s="8">
        <f t="shared" si="2"/>
        <v>12265.14</v>
      </c>
      <c r="F58" s="8">
        <f t="shared" si="3"/>
        <v>1205.0100000000002</v>
      </c>
      <c r="G58" s="82"/>
      <c r="H58" s="23"/>
    </row>
    <row r="59" spans="1:8" x14ac:dyDescent="0.2">
      <c r="A59" s="80"/>
      <c r="B59" s="18" t="s">
        <v>27</v>
      </c>
      <c r="C59" s="34" t="s">
        <v>98</v>
      </c>
      <c r="D59" s="10">
        <v>15088.64</v>
      </c>
      <c r="E59" s="10">
        <f t="shared" si="2"/>
        <v>13721.78</v>
      </c>
      <c r="F59" s="10">
        <f t="shared" si="3"/>
        <v>1366.8599999999988</v>
      </c>
      <c r="G59" s="82"/>
      <c r="H59" s="23"/>
    </row>
    <row r="60" spans="1:8" ht="12.75" customHeight="1" x14ac:dyDescent="0.2">
      <c r="A60" s="79" t="s">
        <v>148</v>
      </c>
      <c r="B60" s="16" t="s">
        <v>23</v>
      </c>
      <c r="C60" s="32" t="s">
        <v>98</v>
      </c>
      <c r="D60" s="6">
        <v>5571.1399999999994</v>
      </c>
      <c r="E60" s="6">
        <f t="shared" si="2"/>
        <v>5156.03</v>
      </c>
      <c r="F60" s="6">
        <f t="shared" si="3"/>
        <v>415.10999999999967</v>
      </c>
      <c r="G60" s="82"/>
      <c r="H60" s="23"/>
    </row>
    <row r="61" spans="1:8" x14ac:dyDescent="0.2">
      <c r="A61" s="81"/>
      <c r="B61" s="17" t="s">
        <v>24</v>
      </c>
      <c r="C61" s="33" t="s">
        <v>98</v>
      </c>
      <c r="D61" s="8">
        <v>8283.42</v>
      </c>
      <c r="E61" s="8">
        <f t="shared" si="2"/>
        <v>7597.09</v>
      </c>
      <c r="F61" s="8">
        <f t="shared" si="3"/>
        <v>686.32999999999993</v>
      </c>
      <c r="G61" s="82"/>
      <c r="H61" s="23"/>
    </row>
    <row r="62" spans="1:8" x14ac:dyDescent="0.2">
      <c r="A62" s="81"/>
      <c r="B62" s="17" t="s">
        <v>25</v>
      </c>
      <c r="C62" s="33" t="s">
        <v>98</v>
      </c>
      <c r="D62" s="8">
        <v>10008.84</v>
      </c>
      <c r="E62" s="8">
        <f t="shared" si="2"/>
        <v>9149.9599999999991</v>
      </c>
      <c r="F62" s="8">
        <f t="shared" si="3"/>
        <v>858.88000000000102</v>
      </c>
      <c r="G62" s="82"/>
      <c r="H62" s="23"/>
    </row>
    <row r="63" spans="1:8" x14ac:dyDescent="0.2">
      <c r="A63" s="81"/>
      <c r="B63" s="17" t="s">
        <v>26</v>
      </c>
      <c r="C63" s="33" t="s">
        <v>98</v>
      </c>
      <c r="D63" s="8">
        <v>12742.43</v>
      </c>
      <c r="E63" s="8">
        <f t="shared" si="2"/>
        <v>11610.19</v>
      </c>
      <c r="F63" s="8">
        <f t="shared" si="3"/>
        <v>1132.2399999999998</v>
      </c>
      <c r="G63" s="82"/>
      <c r="H63" s="23"/>
    </row>
    <row r="64" spans="1:8" x14ac:dyDescent="0.2">
      <c r="A64" s="80"/>
      <c r="B64" s="17" t="s">
        <v>27</v>
      </c>
      <c r="C64" s="34" t="s">
        <v>98</v>
      </c>
      <c r="D64" s="10">
        <v>14506.63</v>
      </c>
      <c r="E64" s="10">
        <f t="shared" si="2"/>
        <v>13197.97</v>
      </c>
      <c r="F64" s="10">
        <f t="shared" si="3"/>
        <v>1308.6599999999999</v>
      </c>
      <c r="G64" s="83"/>
      <c r="H64" s="23"/>
    </row>
    <row r="65" spans="1:8" ht="12.75" customHeight="1" x14ac:dyDescent="0.2">
      <c r="A65" s="79" t="s">
        <v>149</v>
      </c>
      <c r="B65" s="16" t="s">
        <v>23</v>
      </c>
      <c r="C65" s="35" t="s">
        <v>98</v>
      </c>
      <c r="D65" s="20">
        <v>7404.2599999999993</v>
      </c>
      <c r="E65" s="20">
        <f t="shared" si="2"/>
        <v>6805.84</v>
      </c>
      <c r="F65" s="20">
        <f t="shared" si="3"/>
        <v>598.41999999999916</v>
      </c>
      <c r="G65" s="82" t="s">
        <v>110</v>
      </c>
      <c r="H65" s="23"/>
    </row>
    <row r="66" spans="1:8" x14ac:dyDescent="0.2">
      <c r="A66" s="81"/>
      <c r="B66" s="17" t="s">
        <v>24</v>
      </c>
      <c r="C66" s="33" t="s">
        <v>98</v>
      </c>
      <c r="D66" s="8">
        <v>9581.7100000000009</v>
      </c>
      <c r="E66" s="8">
        <f t="shared" si="2"/>
        <v>8765.5499999999993</v>
      </c>
      <c r="F66" s="8">
        <f t="shared" si="3"/>
        <v>816.16000000000167</v>
      </c>
      <c r="G66" s="75"/>
      <c r="H66" s="23"/>
    </row>
    <row r="67" spans="1:8" x14ac:dyDescent="0.2">
      <c r="A67" s="81"/>
      <c r="B67" s="17" t="s">
        <v>25</v>
      </c>
      <c r="C67" s="33" t="s">
        <v>98</v>
      </c>
      <c r="D67" s="8">
        <v>11277.21</v>
      </c>
      <c r="E67" s="8">
        <f t="shared" si="2"/>
        <v>10291.5</v>
      </c>
      <c r="F67" s="8">
        <f t="shared" si="3"/>
        <v>985.70999999999913</v>
      </c>
      <c r="G67" s="75"/>
      <c r="H67" s="23"/>
    </row>
    <row r="68" spans="1:8" x14ac:dyDescent="0.2">
      <c r="A68" s="81"/>
      <c r="B68" s="17" t="s">
        <v>26</v>
      </c>
      <c r="C68" s="33" t="s">
        <v>98</v>
      </c>
      <c r="D68" s="8">
        <v>14133.9</v>
      </c>
      <c r="E68" s="8">
        <f t="shared" si="2"/>
        <v>12862.52</v>
      </c>
      <c r="F68" s="8">
        <f t="shared" si="3"/>
        <v>1271.3799999999992</v>
      </c>
      <c r="G68" s="75"/>
      <c r="H68" s="23"/>
    </row>
    <row r="69" spans="1:8" x14ac:dyDescent="0.2">
      <c r="A69" s="80"/>
      <c r="B69" s="18" t="s">
        <v>27</v>
      </c>
      <c r="C69" s="34" t="s">
        <v>98</v>
      </c>
      <c r="D69" s="10">
        <v>15865.529999999999</v>
      </c>
      <c r="E69" s="10">
        <f t="shared" si="2"/>
        <v>14420.98</v>
      </c>
      <c r="F69" s="10">
        <f t="shared" si="3"/>
        <v>1444.5499999999993</v>
      </c>
      <c r="G69" s="75"/>
      <c r="H69" s="23"/>
    </row>
    <row r="70" spans="1:8" ht="12.75" customHeight="1" x14ac:dyDescent="0.2">
      <c r="A70" s="79" t="s">
        <v>150</v>
      </c>
      <c r="B70" s="16" t="s">
        <v>23</v>
      </c>
      <c r="C70" s="32" t="s">
        <v>98</v>
      </c>
      <c r="D70" s="6">
        <v>5868.03</v>
      </c>
      <c r="E70" s="6">
        <f t="shared" si="2"/>
        <v>5423.23</v>
      </c>
      <c r="F70" s="6">
        <f t="shared" si="3"/>
        <v>444.80000000000018</v>
      </c>
      <c r="G70" s="75"/>
      <c r="H70" s="23"/>
    </row>
    <row r="71" spans="1:8" x14ac:dyDescent="0.2">
      <c r="A71" s="81"/>
      <c r="B71" s="17" t="s">
        <v>24</v>
      </c>
      <c r="C71" s="33" t="s">
        <v>98</v>
      </c>
      <c r="D71" s="8">
        <v>8669.41</v>
      </c>
      <c r="E71" s="8">
        <f t="shared" si="2"/>
        <v>7944.48</v>
      </c>
      <c r="F71" s="8">
        <f t="shared" si="3"/>
        <v>724.93000000000029</v>
      </c>
      <c r="G71" s="75"/>
      <c r="H71" s="23"/>
    </row>
    <row r="72" spans="1:8" x14ac:dyDescent="0.2">
      <c r="A72" s="81"/>
      <c r="B72" s="17" t="s">
        <v>25</v>
      </c>
      <c r="C72" s="33" t="s">
        <v>98</v>
      </c>
      <c r="D72" s="8">
        <v>10498.88</v>
      </c>
      <c r="E72" s="8">
        <f t="shared" si="2"/>
        <v>9591</v>
      </c>
      <c r="F72" s="8">
        <f t="shared" si="3"/>
        <v>907.8799999999992</v>
      </c>
      <c r="G72" s="75"/>
      <c r="H72" s="23"/>
    </row>
    <row r="73" spans="1:8" x14ac:dyDescent="0.2">
      <c r="A73" s="81"/>
      <c r="B73" s="17" t="s">
        <v>26</v>
      </c>
      <c r="C73" s="33" t="s">
        <v>98</v>
      </c>
      <c r="D73" s="8">
        <v>13389.699999999999</v>
      </c>
      <c r="E73" s="8">
        <f t="shared" si="2"/>
        <v>12192.74</v>
      </c>
      <c r="F73" s="8">
        <f t="shared" si="3"/>
        <v>1196.9599999999991</v>
      </c>
      <c r="G73" s="75"/>
      <c r="H73" s="23"/>
    </row>
    <row r="74" spans="1:8" x14ac:dyDescent="0.2">
      <c r="A74" s="80"/>
      <c r="B74" s="17" t="s">
        <v>27</v>
      </c>
      <c r="C74" s="36" t="s">
        <v>98</v>
      </c>
      <c r="D74" s="19">
        <v>15267.22</v>
      </c>
      <c r="E74" s="19">
        <f t="shared" si="2"/>
        <v>13882.51</v>
      </c>
      <c r="F74" s="19">
        <f t="shared" si="3"/>
        <v>1384.7099999999991</v>
      </c>
      <c r="G74" s="76"/>
      <c r="H74" s="23"/>
    </row>
    <row r="75" spans="1:8" ht="12.75" customHeight="1" x14ac:dyDescent="0.2">
      <c r="A75" s="79" t="s">
        <v>151</v>
      </c>
      <c r="B75" s="16" t="s">
        <v>23</v>
      </c>
      <c r="C75" s="32" t="s">
        <v>98</v>
      </c>
      <c r="D75" s="6">
        <v>6490.48</v>
      </c>
      <c r="E75" s="6">
        <f t="shared" si="2"/>
        <v>5983.44</v>
      </c>
      <c r="F75" s="6">
        <f t="shared" si="3"/>
        <v>507.03999999999996</v>
      </c>
      <c r="G75" s="77" t="s">
        <v>111</v>
      </c>
      <c r="H75" s="23"/>
    </row>
    <row r="76" spans="1:8" x14ac:dyDescent="0.2">
      <c r="A76" s="80"/>
      <c r="B76" s="17" t="s">
        <v>24</v>
      </c>
      <c r="C76" s="35" t="s">
        <v>98</v>
      </c>
      <c r="D76" s="20">
        <v>7148.45</v>
      </c>
      <c r="E76" s="20">
        <f t="shared" si="2"/>
        <v>6575.61</v>
      </c>
      <c r="F76" s="20">
        <f t="shared" si="3"/>
        <v>572.84000000000015</v>
      </c>
      <c r="G76" s="82"/>
      <c r="H76" s="23"/>
    </row>
    <row r="77" spans="1:8" ht="12.75" customHeight="1" x14ac:dyDescent="0.2">
      <c r="A77" s="79" t="s">
        <v>152</v>
      </c>
      <c r="B77" s="16" t="s">
        <v>23</v>
      </c>
      <c r="C77" s="32" t="s">
        <v>98</v>
      </c>
      <c r="D77" s="6">
        <v>5201.97</v>
      </c>
      <c r="E77" s="6">
        <f t="shared" si="2"/>
        <v>4823.78</v>
      </c>
      <c r="F77" s="6">
        <f t="shared" si="3"/>
        <v>378.19000000000051</v>
      </c>
      <c r="G77" s="82"/>
      <c r="H77" s="23"/>
    </row>
    <row r="78" spans="1:8" x14ac:dyDescent="0.2">
      <c r="A78" s="80"/>
      <c r="B78" s="17" t="s">
        <v>24</v>
      </c>
      <c r="C78" s="37" t="s">
        <v>98</v>
      </c>
      <c r="D78" s="28">
        <v>6825.5099999999993</v>
      </c>
      <c r="E78" s="28">
        <f t="shared" si="2"/>
        <v>6284.97</v>
      </c>
      <c r="F78" s="28">
        <f t="shared" si="3"/>
        <v>540.53999999999905</v>
      </c>
      <c r="G78" s="83"/>
      <c r="H78" s="23"/>
    </row>
    <row r="79" spans="1:8" ht="12.75" customHeight="1" x14ac:dyDescent="0.2">
      <c r="A79" s="79" t="s">
        <v>153</v>
      </c>
      <c r="B79" s="16" t="s">
        <v>23</v>
      </c>
      <c r="C79" s="32" t="s">
        <v>98</v>
      </c>
      <c r="D79" s="6">
        <v>6891.78</v>
      </c>
      <c r="E79" s="6">
        <f t="shared" si="2"/>
        <v>6344.61</v>
      </c>
      <c r="F79" s="6">
        <f t="shared" si="3"/>
        <v>547.17000000000007</v>
      </c>
      <c r="G79" s="77" t="s">
        <v>112</v>
      </c>
      <c r="H79" s="23"/>
    </row>
    <row r="80" spans="1:8" x14ac:dyDescent="0.2">
      <c r="A80" s="80"/>
      <c r="B80" s="17" t="s">
        <v>24</v>
      </c>
      <c r="C80" s="35" t="s">
        <v>98</v>
      </c>
      <c r="D80" s="20">
        <v>7579.0499999999993</v>
      </c>
      <c r="E80" s="20">
        <f t="shared" si="2"/>
        <v>6963.15</v>
      </c>
      <c r="F80" s="20">
        <f t="shared" si="3"/>
        <v>615.89999999999964</v>
      </c>
      <c r="G80" s="75"/>
      <c r="H80" s="23"/>
    </row>
    <row r="81" spans="1:8" ht="12.75" customHeight="1" x14ac:dyDescent="0.2">
      <c r="A81" s="79" t="s">
        <v>154</v>
      </c>
      <c r="B81" s="16" t="s">
        <v>23</v>
      </c>
      <c r="C81" s="32" t="s">
        <v>98</v>
      </c>
      <c r="D81" s="6">
        <v>5499.13</v>
      </c>
      <c r="E81" s="6">
        <f t="shared" si="2"/>
        <v>5091.22</v>
      </c>
      <c r="F81" s="6">
        <f t="shared" si="3"/>
        <v>407.90999999999985</v>
      </c>
      <c r="G81" s="75"/>
      <c r="H81" s="23"/>
    </row>
    <row r="82" spans="1:8" x14ac:dyDescent="0.2">
      <c r="A82" s="80"/>
      <c r="B82" s="17" t="s">
        <v>24</v>
      </c>
      <c r="C82" s="37" t="s">
        <v>98</v>
      </c>
      <c r="D82" s="28">
        <v>7197.0599999999995</v>
      </c>
      <c r="E82" s="28">
        <f t="shared" si="2"/>
        <v>6619.36</v>
      </c>
      <c r="F82" s="28">
        <f t="shared" si="3"/>
        <v>577.69999999999982</v>
      </c>
      <c r="G82" s="76"/>
      <c r="H82" s="23"/>
    </row>
    <row r="83" spans="1:8" ht="25.5" x14ac:dyDescent="0.2">
      <c r="A83" s="64" t="s">
        <v>126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35.71</v>
      </c>
      <c r="E86" s="13">
        <f>ROUND(D86*0.9,2)</f>
        <v>32.14</v>
      </c>
      <c r="F86" s="13">
        <f>D86-E86</f>
        <v>3.5700000000000003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78" t="s">
        <v>122</v>
      </c>
      <c r="B88" s="78"/>
      <c r="C88" s="31"/>
      <c r="G88" s="15"/>
      <c r="H88" s="23"/>
    </row>
    <row r="89" spans="1:8" x14ac:dyDescent="0.2">
      <c r="A89" s="79" t="s">
        <v>122</v>
      </c>
      <c r="B89" s="5" t="s">
        <v>29</v>
      </c>
      <c r="C89" s="41" t="s">
        <v>97</v>
      </c>
      <c r="D89" s="6">
        <v>6.83</v>
      </c>
      <c r="E89" s="6">
        <f t="shared" ref="E89:E127" si="4">ROUND(D89*0.9,2)</f>
        <v>6.15</v>
      </c>
      <c r="F89" s="6">
        <f t="shared" ref="F89:F127" si="5">D89-E89</f>
        <v>0.67999999999999972</v>
      </c>
      <c r="G89" s="77" t="s">
        <v>113</v>
      </c>
      <c r="H89" s="23"/>
    </row>
    <row r="90" spans="1:8" x14ac:dyDescent="0.2">
      <c r="A90" s="81"/>
      <c r="B90" s="7" t="s">
        <v>30</v>
      </c>
      <c r="C90" s="42" t="s">
        <v>97</v>
      </c>
      <c r="D90" s="8">
        <v>7.4099999999999993</v>
      </c>
      <c r="E90" s="8">
        <f t="shared" si="4"/>
        <v>6.67</v>
      </c>
      <c r="F90" s="8">
        <f t="shared" si="5"/>
        <v>0.73999999999999932</v>
      </c>
      <c r="G90" s="82"/>
      <c r="H90" s="23"/>
    </row>
    <row r="91" spans="1:8" x14ac:dyDescent="0.2">
      <c r="A91" s="81"/>
      <c r="B91" s="7" t="s">
        <v>31</v>
      </c>
      <c r="C91" s="42" t="s">
        <v>97</v>
      </c>
      <c r="D91" s="8">
        <v>8.14</v>
      </c>
      <c r="E91" s="8">
        <f t="shared" si="4"/>
        <v>7.33</v>
      </c>
      <c r="F91" s="8">
        <f t="shared" si="5"/>
        <v>0.8100000000000005</v>
      </c>
      <c r="G91" s="82"/>
      <c r="H91" s="23"/>
    </row>
    <row r="92" spans="1:8" x14ac:dyDescent="0.2">
      <c r="A92" s="81"/>
      <c r="B92" s="24" t="s">
        <v>32</v>
      </c>
      <c r="C92" s="45" t="s">
        <v>97</v>
      </c>
      <c r="D92" s="8">
        <v>9.0500000000000007</v>
      </c>
      <c r="E92" s="8">
        <f t="shared" si="4"/>
        <v>8.15</v>
      </c>
      <c r="F92" s="8">
        <f t="shared" si="5"/>
        <v>0.90000000000000036</v>
      </c>
      <c r="G92" s="82"/>
      <c r="H92" s="23"/>
    </row>
    <row r="93" spans="1:8" x14ac:dyDescent="0.2">
      <c r="A93" s="81"/>
      <c r="B93" s="7" t="s">
        <v>33</v>
      </c>
      <c r="C93" s="42" t="s">
        <v>97</v>
      </c>
      <c r="D93" s="8">
        <v>10.280000000000001</v>
      </c>
      <c r="E93" s="8">
        <f t="shared" si="4"/>
        <v>9.25</v>
      </c>
      <c r="F93" s="8">
        <f t="shared" si="5"/>
        <v>1.0300000000000011</v>
      </c>
      <c r="G93" s="82"/>
      <c r="H93" s="23"/>
    </row>
    <row r="94" spans="1:8" x14ac:dyDescent="0.2">
      <c r="A94" s="81"/>
      <c r="B94" s="7" t="s">
        <v>34</v>
      </c>
      <c r="C94" s="42" t="s">
        <v>97</v>
      </c>
      <c r="D94" s="8">
        <v>11.999999999999998</v>
      </c>
      <c r="E94" s="8">
        <f t="shared" si="4"/>
        <v>10.8</v>
      </c>
      <c r="F94" s="8">
        <f t="shared" si="5"/>
        <v>1.1999999999999975</v>
      </c>
      <c r="G94" s="82"/>
      <c r="H94" s="23"/>
    </row>
    <row r="95" spans="1:8" x14ac:dyDescent="0.2">
      <c r="A95" s="81"/>
      <c r="B95" s="24" t="s">
        <v>35</v>
      </c>
      <c r="C95" s="45" t="s">
        <v>97</v>
      </c>
      <c r="D95" s="8">
        <v>16.759999999999998</v>
      </c>
      <c r="E95" s="8">
        <f t="shared" si="4"/>
        <v>15.08</v>
      </c>
      <c r="F95" s="8">
        <f t="shared" si="5"/>
        <v>1.6799999999999979</v>
      </c>
      <c r="G95" s="82"/>
      <c r="H95" s="23"/>
    </row>
    <row r="96" spans="1:8" x14ac:dyDescent="0.2">
      <c r="A96" s="81"/>
      <c r="B96" s="7" t="s">
        <v>5</v>
      </c>
      <c r="C96" s="42" t="s">
        <v>97</v>
      </c>
      <c r="D96" s="8">
        <v>21.919999999999998</v>
      </c>
      <c r="E96" s="8">
        <f t="shared" si="4"/>
        <v>19.73</v>
      </c>
      <c r="F96" s="8">
        <f t="shared" si="5"/>
        <v>2.1899999999999977</v>
      </c>
      <c r="G96" s="82"/>
      <c r="H96" s="23"/>
    </row>
    <row r="97" spans="1:8" x14ac:dyDescent="0.2">
      <c r="A97" s="81"/>
      <c r="B97" s="9" t="s">
        <v>4</v>
      </c>
      <c r="C97" s="43" t="s">
        <v>97</v>
      </c>
      <c r="D97" s="10">
        <v>32.059999999999995</v>
      </c>
      <c r="E97" s="10">
        <f t="shared" si="4"/>
        <v>28.85</v>
      </c>
      <c r="F97" s="10">
        <f t="shared" si="5"/>
        <v>3.2099999999999937</v>
      </c>
      <c r="G97" s="82"/>
      <c r="H97" s="23"/>
    </row>
    <row r="98" spans="1:8" x14ac:dyDescent="0.2">
      <c r="A98" s="81"/>
      <c r="B98" s="5" t="s">
        <v>29</v>
      </c>
      <c r="C98" s="41" t="s">
        <v>99</v>
      </c>
      <c r="D98" s="6">
        <v>40.98</v>
      </c>
      <c r="E98" s="6">
        <f t="shared" si="4"/>
        <v>36.880000000000003</v>
      </c>
      <c r="F98" s="6">
        <f t="shared" si="5"/>
        <v>4.0999999999999943</v>
      </c>
      <c r="G98" s="82"/>
      <c r="H98" s="23"/>
    </row>
    <row r="99" spans="1:8" x14ac:dyDescent="0.2">
      <c r="A99" s="81"/>
      <c r="B99" s="7" t="s">
        <v>30</v>
      </c>
      <c r="C99" s="42" t="s">
        <v>99</v>
      </c>
      <c r="D99" s="8">
        <v>44.46</v>
      </c>
      <c r="E99" s="8">
        <f t="shared" si="4"/>
        <v>40.01</v>
      </c>
      <c r="F99" s="8">
        <f t="shared" si="5"/>
        <v>4.4500000000000028</v>
      </c>
      <c r="G99" s="82"/>
      <c r="H99" s="23"/>
    </row>
    <row r="100" spans="1:8" x14ac:dyDescent="0.2">
      <c r="A100" s="81"/>
      <c r="B100" s="7" t="s">
        <v>31</v>
      </c>
      <c r="C100" s="42" t="s">
        <v>99</v>
      </c>
      <c r="D100" s="8">
        <v>48.84</v>
      </c>
      <c r="E100" s="8">
        <f t="shared" si="4"/>
        <v>43.96</v>
      </c>
      <c r="F100" s="8">
        <f t="shared" si="5"/>
        <v>4.8800000000000026</v>
      </c>
      <c r="G100" s="82"/>
      <c r="H100" s="23"/>
    </row>
    <row r="101" spans="1:8" x14ac:dyDescent="0.2">
      <c r="A101" s="81"/>
      <c r="B101" s="24" t="s">
        <v>32</v>
      </c>
      <c r="C101" s="45" t="s">
        <v>99</v>
      </c>
      <c r="D101" s="8">
        <v>54.3</v>
      </c>
      <c r="E101" s="8">
        <f t="shared" si="4"/>
        <v>48.87</v>
      </c>
      <c r="F101" s="8">
        <f t="shared" si="5"/>
        <v>5.43</v>
      </c>
      <c r="G101" s="82"/>
      <c r="H101" s="23"/>
    </row>
    <row r="102" spans="1:8" x14ac:dyDescent="0.2">
      <c r="A102" s="81"/>
      <c r="B102" s="7" t="s">
        <v>33</v>
      </c>
      <c r="C102" s="42" t="s">
        <v>99</v>
      </c>
      <c r="D102" s="8">
        <v>61.68</v>
      </c>
      <c r="E102" s="8">
        <f t="shared" si="4"/>
        <v>55.51</v>
      </c>
      <c r="F102" s="8">
        <f t="shared" si="5"/>
        <v>6.1700000000000017</v>
      </c>
      <c r="G102" s="82"/>
      <c r="H102" s="23"/>
    </row>
    <row r="103" spans="1:8" x14ac:dyDescent="0.2">
      <c r="A103" s="81"/>
      <c r="B103" s="7" t="s">
        <v>34</v>
      </c>
      <c r="C103" s="42" t="s">
        <v>99</v>
      </c>
      <c r="D103" s="8">
        <v>72</v>
      </c>
      <c r="E103" s="8">
        <f t="shared" si="4"/>
        <v>64.8</v>
      </c>
      <c r="F103" s="8">
        <f t="shared" si="5"/>
        <v>7.2000000000000028</v>
      </c>
      <c r="G103" s="82"/>
      <c r="H103" s="23"/>
    </row>
    <row r="104" spans="1:8" x14ac:dyDescent="0.2">
      <c r="A104" s="81"/>
      <c r="B104" s="24" t="s">
        <v>172</v>
      </c>
      <c r="C104" s="45" t="s">
        <v>99</v>
      </c>
      <c r="D104" s="8">
        <v>100.56</v>
      </c>
      <c r="E104" s="8">
        <f t="shared" si="4"/>
        <v>90.5</v>
      </c>
      <c r="F104" s="8">
        <f t="shared" si="5"/>
        <v>10.060000000000002</v>
      </c>
      <c r="G104" s="82"/>
      <c r="H104" s="23"/>
    </row>
    <row r="105" spans="1:8" x14ac:dyDescent="0.2">
      <c r="A105" s="81"/>
      <c r="B105" s="7" t="s">
        <v>173</v>
      </c>
      <c r="C105" s="42" t="s">
        <v>99</v>
      </c>
      <c r="D105" s="8">
        <v>131.52000000000001</v>
      </c>
      <c r="E105" s="8">
        <f t="shared" si="4"/>
        <v>118.37</v>
      </c>
      <c r="F105" s="8">
        <f t="shared" si="5"/>
        <v>13.150000000000006</v>
      </c>
      <c r="G105" s="82"/>
      <c r="H105" s="23"/>
    </row>
    <row r="106" spans="1:8" x14ac:dyDescent="0.2">
      <c r="A106" s="80"/>
      <c r="B106" s="9" t="s">
        <v>174</v>
      </c>
      <c r="C106" s="43" t="s">
        <v>99</v>
      </c>
      <c r="D106" s="10">
        <v>192.36</v>
      </c>
      <c r="E106" s="10">
        <f t="shared" si="4"/>
        <v>173.12</v>
      </c>
      <c r="F106" s="10">
        <f t="shared" si="5"/>
        <v>19.240000000000009</v>
      </c>
      <c r="G106" s="83"/>
      <c r="H106" s="23"/>
    </row>
    <row r="107" spans="1:8" x14ac:dyDescent="0.2">
      <c r="A107" s="79" t="s">
        <v>129</v>
      </c>
      <c r="B107" s="25" t="s">
        <v>173</v>
      </c>
      <c r="C107" s="46" t="s">
        <v>97</v>
      </c>
      <c r="D107" s="6">
        <v>37.410000000000004</v>
      </c>
      <c r="E107" s="6">
        <f t="shared" si="4"/>
        <v>33.67</v>
      </c>
      <c r="F107" s="6">
        <f t="shared" si="5"/>
        <v>3.740000000000002</v>
      </c>
      <c r="G107" s="77" t="s">
        <v>114</v>
      </c>
      <c r="H107" s="23"/>
    </row>
    <row r="108" spans="1:8" x14ac:dyDescent="0.2">
      <c r="A108" s="81"/>
      <c r="B108" s="9" t="s">
        <v>174</v>
      </c>
      <c r="C108" s="43" t="s">
        <v>97</v>
      </c>
      <c r="D108" s="10">
        <v>49.07</v>
      </c>
      <c r="E108" s="10">
        <f t="shared" si="4"/>
        <v>44.16</v>
      </c>
      <c r="F108" s="10">
        <f t="shared" si="5"/>
        <v>4.9100000000000037</v>
      </c>
      <c r="G108" s="82"/>
      <c r="H108" s="23"/>
    </row>
    <row r="109" spans="1:8" x14ac:dyDescent="0.2">
      <c r="A109" s="81"/>
      <c r="B109" s="25" t="s">
        <v>173</v>
      </c>
      <c r="C109" s="48" t="s">
        <v>99</v>
      </c>
      <c r="D109" s="20">
        <v>224.46</v>
      </c>
      <c r="E109" s="20">
        <f t="shared" si="4"/>
        <v>202.01</v>
      </c>
      <c r="F109" s="20">
        <f t="shared" si="5"/>
        <v>22.450000000000017</v>
      </c>
      <c r="G109" s="82"/>
      <c r="H109" s="23"/>
    </row>
    <row r="110" spans="1:8" x14ac:dyDescent="0.2">
      <c r="A110" s="80"/>
      <c r="B110" s="9" t="s">
        <v>174</v>
      </c>
      <c r="C110" s="43" t="s">
        <v>99</v>
      </c>
      <c r="D110" s="10">
        <v>294.42</v>
      </c>
      <c r="E110" s="10">
        <f t="shared" si="4"/>
        <v>264.98</v>
      </c>
      <c r="F110" s="10">
        <f t="shared" si="5"/>
        <v>29.439999999999998</v>
      </c>
      <c r="G110" s="83"/>
      <c r="H110" s="23"/>
    </row>
    <row r="111" spans="1:8" x14ac:dyDescent="0.2">
      <c r="A111" s="79" t="s">
        <v>130</v>
      </c>
      <c r="B111" s="25" t="s">
        <v>173</v>
      </c>
      <c r="C111" s="46" t="s">
        <v>97</v>
      </c>
      <c r="D111" s="6">
        <v>42.36</v>
      </c>
      <c r="E111" s="6">
        <f t="shared" si="4"/>
        <v>38.119999999999997</v>
      </c>
      <c r="F111" s="6">
        <f t="shared" si="5"/>
        <v>4.240000000000002</v>
      </c>
      <c r="G111" s="77" t="s">
        <v>115</v>
      </c>
      <c r="H111" s="23"/>
    </row>
    <row r="112" spans="1:8" x14ac:dyDescent="0.2">
      <c r="A112" s="81"/>
      <c r="B112" s="9" t="s">
        <v>174</v>
      </c>
      <c r="C112" s="43" t="s">
        <v>97</v>
      </c>
      <c r="D112" s="10">
        <v>55.900000000000006</v>
      </c>
      <c r="E112" s="10">
        <f t="shared" si="4"/>
        <v>50.31</v>
      </c>
      <c r="F112" s="10">
        <f t="shared" si="5"/>
        <v>5.5900000000000034</v>
      </c>
      <c r="G112" s="82"/>
      <c r="H112" s="23"/>
    </row>
    <row r="113" spans="1:8" x14ac:dyDescent="0.2">
      <c r="A113" s="81"/>
      <c r="B113" s="25" t="s">
        <v>173</v>
      </c>
      <c r="C113" s="48" t="s">
        <v>99</v>
      </c>
      <c r="D113" s="20">
        <v>254.16</v>
      </c>
      <c r="E113" s="20">
        <f t="shared" si="4"/>
        <v>228.74</v>
      </c>
      <c r="F113" s="20">
        <f t="shared" si="5"/>
        <v>25.419999999999987</v>
      </c>
      <c r="G113" s="82"/>
      <c r="H113" s="23"/>
    </row>
    <row r="114" spans="1:8" x14ac:dyDescent="0.2">
      <c r="A114" s="80"/>
      <c r="B114" s="9" t="s">
        <v>174</v>
      </c>
      <c r="C114" s="43" t="s">
        <v>99</v>
      </c>
      <c r="D114" s="10">
        <v>335.4</v>
      </c>
      <c r="E114" s="10">
        <f t="shared" si="4"/>
        <v>301.86</v>
      </c>
      <c r="F114" s="10">
        <f t="shared" si="5"/>
        <v>33.539999999999964</v>
      </c>
      <c r="G114" s="83"/>
      <c r="H114" s="23"/>
    </row>
    <row r="115" spans="1:8" x14ac:dyDescent="0.2">
      <c r="A115" s="79" t="s">
        <v>166</v>
      </c>
      <c r="B115" s="5" t="s">
        <v>5</v>
      </c>
      <c r="C115" s="41" t="s">
        <v>97</v>
      </c>
      <c r="D115" s="6">
        <v>18.55</v>
      </c>
      <c r="E115" s="6">
        <f t="shared" si="4"/>
        <v>16.7</v>
      </c>
      <c r="F115" s="6">
        <f t="shared" si="5"/>
        <v>1.8500000000000014</v>
      </c>
      <c r="G115" s="74" t="s">
        <v>36</v>
      </c>
      <c r="H115" s="23"/>
    </row>
    <row r="116" spans="1:8" x14ac:dyDescent="0.2">
      <c r="A116" s="81"/>
      <c r="B116" s="7" t="s">
        <v>4</v>
      </c>
      <c r="C116" s="42" t="s">
        <v>97</v>
      </c>
      <c r="D116" s="8">
        <v>27.59</v>
      </c>
      <c r="E116" s="8">
        <f t="shared" si="4"/>
        <v>24.83</v>
      </c>
      <c r="F116" s="8">
        <f t="shared" si="5"/>
        <v>2.7600000000000016</v>
      </c>
      <c r="G116" s="75"/>
      <c r="H116" s="23"/>
    </row>
    <row r="117" spans="1:8" x14ac:dyDescent="0.2">
      <c r="A117" s="81"/>
      <c r="B117" s="9" t="s">
        <v>2</v>
      </c>
      <c r="C117" s="43" t="s">
        <v>97</v>
      </c>
      <c r="D117" s="10">
        <v>49.65</v>
      </c>
      <c r="E117" s="10">
        <f t="shared" si="4"/>
        <v>44.69</v>
      </c>
      <c r="F117" s="10">
        <f t="shared" si="5"/>
        <v>4.9600000000000009</v>
      </c>
      <c r="G117" s="75"/>
      <c r="H117" s="23"/>
    </row>
    <row r="118" spans="1:8" x14ac:dyDescent="0.2">
      <c r="A118" s="81"/>
      <c r="B118" s="5" t="s">
        <v>5</v>
      </c>
      <c r="C118" s="41" t="s">
        <v>99</v>
      </c>
      <c r="D118" s="6">
        <v>111.3</v>
      </c>
      <c r="E118" s="6">
        <f t="shared" si="4"/>
        <v>100.17</v>
      </c>
      <c r="F118" s="6">
        <f t="shared" si="5"/>
        <v>11.129999999999995</v>
      </c>
      <c r="G118" s="75"/>
      <c r="H118" s="23"/>
    </row>
    <row r="119" spans="1:8" x14ac:dyDescent="0.2">
      <c r="A119" s="81"/>
      <c r="B119" s="7" t="s">
        <v>4</v>
      </c>
      <c r="C119" s="42" t="s">
        <v>99</v>
      </c>
      <c r="D119" s="8">
        <v>165.54</v>
      </c>
      <c r="E119" s="8">
        <f t="shared" si="4"/>
        <v>148.99</v>
      </c>
      <c r="F119" s="8">
        <f t="shared" si="5"/>
        <v>16.549999999999983</v>
      </c>
      <c r="G119" s="75"/>
      <c r="H119" s="23"/>
    </row>
    <row r="120" spans="1:8" x14ac:dyDescent="0.2">
      <c r="A120" s="80"/>
      <c r="B120" s="9" t="s">
        <v>2</v>
      </c>
      <c r="C120" s="43" t="s">
        <v>99</v>
      </c>
      <c r="D120" s="10">
        <v>297.89999999999998</v>
      </c>
      <c r="E120" s="10">
        <f t="shared" si="4"/>
        <v>268.11</v>
      </c>
      <c r="F120" s="10">
        <f t="shared" si="5"/>
        <v>29.789999999999964</v>
      </c>
      <c r="G120" s="76"/>
      <c r="H120" s="23"/>
    </row>
    <row r="121" spans="1:8" x14ac:dyDescent="0.2">
      <c r="A121" s="79" t="s">
        <v>37</v>
      </c>
      <c r="B121" s="7" t="s">
        <v>5</v>
      </c>
      <c r="C121" s="42" t="s">
        <v>97</v>
      </c>
      <c r="D121" s="8">
        <v>11.77</v>
      </c>
      <c r="E121" s="8">
        <f t="shared" si="4"/>
        <v>10.59</v>
      </c>
      <c r="F121" s="8">
        <f t="shared" si="5"/>
        <v>1.1799999999999997</v>
      </c>
      <c r="G121" s="74" t="s">
        <v>38</v>
      </c>
      <c r="H121" s="23"/>
    </row>
    <row r="122" spans="1:8" x14ac:dyDescent="0.2">
      <c r="A122" s="81"/>
      <c r="B122" s="7" t="s">
        <v>4</v>
      </c>
      <c r="C122" s="42" t="s">
        <v>97</v>
      </c>
      <c r="D122" s="8">
        <v>16.04</v>
      </c>
      <c r="E122" s="8">
        <f t="shared" si="4"/>
        <v>14.44</v>
      </c>
      <c r="F122" s="8">
        <f t="shared" si="5"/>
        <v>1.5999999999999996</v>
      </c>
      <c r="G122" s="75"/>
      <c r="H122" s="23"/>
    </row>
    <row r="123" spans="1:8" x14ac:dyDescent="0.2">
      <c r="A123" s="80"/>
      <c r="B123" s="9" t="s">
        <v>2</v>
      </c>
      <c r="C123" s="43" t="s">
        <v>97</v>
      </c>
      <c r="D123" s="10">
        <v>29.17</v>
      </c>
      <c r="E123" s="10">
        <f t="shared" si="4"/>
        <v>26.25</v>
      </c>
      <c r="F123" s="10">
        <f t="shared" si="5"/>
        <v>2.9200000000000017</v>
      </c>
      <c r="G123" s="75"/>
      <c r="H123" s="23"/>
    </row>
    <row r="124" spans="1:8" ht="12.75" customHeight="1" x14ac:dyDescent="0.2">
      <c r="A124" s="79" t="s">
        <v>39</v>
      </c>
      <c r="B124" s="7" t="s">
        <v>5</v>
      </c>
      <c r="C124" s="42" t="s">
        <v>97</v>
      </c>
      <c r="D124" s="8">
        <v>13.92</v>
      </c>
      <c r="E124" s="8">
        <f t="shared" si="4"/>
        <v>12.53</v>
      </c>
      <c r="F124" s="8">
        <f t="shared" si="5"/>
        <v>1.3900000000000006</v>
      </c>
      <c r="G124" s="75"/>
      <c r="H124" s="23"/>
    </row>
    <row r="125" spans="1:8" x14ac:dyDescent="0.2">
      <c r="A125" s="81"/>
      <c r="B125" s="7" t="s">
        <v>4</v>
      </c>
      <c r="C125" s="42" t="s">
        <v>97</v>
      </c>
      <c r="D125" s="8">
        <v>19.13</v>
      </c>
      <c r="E125" s="8">
        <f t="shared" si="4"/>
        <v>17.22</v>
      </c>
      <c r="F125" s="8">
        <f t="shared" si="5"/>
        <v>1.9100000000000001</v>
      </c>
      <c r="G125" s="75"/>
      <c r="H125" s="23"/>
    </row>
    <row r="126" spans="1:8" x14ac:dyDescent="0.2">
      <c r="A126" s="80"/>
      <c r="B126" s="9" t="s">
        <v>2</v>
      </c>
      <c r="C126" s="43" t="s">
        <v>97</v>
      </c>
      <c r="D126" s="10">
        <v>34.79</v>
      </c>
      <c r="E126" s="10">
        <f t="shared" si="4"/>
        <v>31.31</v>
      </c>
      <c r="F126" s="10">
        <f t="shared" si="5"/>
        <v>3.4800000000000004</v>
      </c>
      <c r="G126" s="76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36.33</v>
      </c>
      <c r="E127" s="13">
        <f t="shared" si="4"/>
        <v>32.700000000000003</v>
      </c>
      <c r="F127" s="13">
        <f t="shared" si="5"/>
        <v>3.6299999999999955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78" t="s">
        <v>95</v>
      </c>
      <c r="B129" s="78"/>
      <c r="C129" s="31"/>
      <c r="G129" s="15"/>
      <c r="H129" s="23"/>
      <c r="I129" s="23"/>
    </row>
    <row r="130" spans="1:9" ht="25.5" x14ac:dyDescent="0.2">
      <c r="A130" s="11" t="s">
        <v>95</v>
      </c>
      <c r="B130" s="12"/>
      <c r="C130" s="67" t="s">
        <v>97</v>
      </c>
      <c r="D130" s="13">
        <v>49.28</v>
      </c>
      <c r="E130" s="13">
        <f>ROUND(D130*0.9,2)</f>
        <v>44.35</v>
      </c>
      <c r="F130" s="13">
        <f>D130-E130</f>
        <v>4.93</v>
      </c>
      <c r="G130" s="55" t="s">
        <v>145</v>
      </c>
      <c r="H130" s="23"/>
    </row>
    <row r="131" spans="1:9" x14ac:dyDescent="0.2">
      <c r="A131" s="21"/>
      <c r="B131" s="22"/>
      <c r="C131" s="60"/>
      <c r="D131" s="23"/>
      <c r="E131" s="23"/>
      <c r="F131" s="23"/>
      <c r="G131" s="66"/>
      <c r="H131" s="23"/>
    </row>
    <row r="132" spans="1:9" x14ac:dyDescent="0.2">
      <c r="A132" s="78" t="s">
        <v>167</v>
      </c>
      <c r="B132" s="78"/>
      <c r="C132" s="31"/>
      <c r="G132" s="15"/>
      <c r="H132" s="23"/>
    </row>
    <row r="133" spans="1:9" x14ac:dyDescent="0.2">
      <c r="A133" s="65" t="s">
        <v>89</v>
      </c>
      <c r="B133" s="12"/>
      <c r="C133" s="44" t="s">
        <v>100</v>
      </c>
      <c r="D133" s="50">
        <v>2.41</v>
      </c>
      <c r="E133" s="50">
        <f t="shared" ref="E133:E143" si="6">ROUND(D133*0.9,2)</f>
        <v>2.17</v>
      </c>
      <c r="F133" s="50">
        <f t="shared" ref="F133:F143" si="7">D133-E133</f>
        <v>0.24000000000000021</v>
      </c>
      <c r="G133" s="74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2.5099999999999998</v>
      </c>
      <c r="E134" s="50">
        <f t="shared" si="6"/>
        <v>2.2599999999999998</v>
      </c>
      <c r="F134" s="50">
        <f t="shared" si="7"/>
        <v>0.25</v>
      </c>
      <c r="G134" s="75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3.56</v>
      </c>
      <c r="E135" s="50">
        <f t="shared" si="6"/>
        <v>3.2</v>
      </c>
      <c r="F135" s="50">
        <f t="shared" si="7"/>
        <v>0.35999999999999988</v>
      </c>
      <c r="G135" s="75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3.69</v>
      </c>
      <c r="E136" s="50">
        <f t="shared" si="6"/>
        <v>3.32</v>
      </c>
      <c r="F136" s="50">
        <f t="shared" si="7"/>
        <v>0.37000000000000011</v>
      </c>
      <c r="G136" s="75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4.05</v>
      </c>
      <c r="E137" s="50">
        <f t="shared" si="6"/>
        <v>3.65</v>
      </c>
      <c r="F137" s="50">
        <f t="shared" si="7"/>
        <v>0.39999999999999991</v>
      </c>
      <c r="G137" s="75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4.18</v>
      </c>
      <c r="E138" s="50">
        <f t="shared" si="6"/>
        <v>3.76</v>
      </c>
      <c r="F138" s="50">
        <f t="shared" si="7"/>
        <v>0.41999999999999993</v>
      </c>
      <c r="G138" s="76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17.850000000000001</v>
      </c>
      <c r="E139" s="50">
        <f t="shared" si="6"/>
        <v>16.07</v>
      </c>
      <c r="F139" s="50">
        <f t="shared" si="7"/>
        <v>1.7800000000000011</v>
      </c>
      <c r="G139" s="74" t="s">
        <v>44</v>
      </c>
      <c r="H139" s="23"/>
    </row>
    <row r="140" spans="1:9" ht="12.75" customHeight="1" x14ac:dyDescent="0.2">
      <c r="A140" s="90" t="s">
        <v>45</v>
      </c>
      <c r="B140" s="91"/>
      <c r="C140" s="44" t="s">
        <v>101</v>
      </c>
      <c r="D140" s="50">
        <v>18.62</v>
      </c>
      <c r="E140" s="50">
        <f t="shared" si="6"/>
        <v>16.760000000000002</v>
      </c>
      <c r="F140" s="50">
        <f t="shared" si="7"/>
        <v>1.8599999999999994</v>
      </c>
      <c r="G140" s="76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38.510000000000005</v>
      </c>
      <c r="E141" s="50">
        <f t="shared" si="6"/>
        <v>34.659999999999997</v>
      </c>
      <c r="F141" s="50">
        <f t="shared" si="7"/>
        <v>3.8500000000000085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4" t="s">
        <v>48</v>
      </c>
      <c r="H142" s="23"/>
    </row>
    <row r="143" spans="1:9" x14ac:dyDescent="0.2">
      <c r="A143" s="90" t="s">
        <v>82</v>
      </c>
      <c r="B143" s="91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6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78" t="s">
        <v>119</v>
      </c>
      <c r="B145" s="78"/>
      <c r="C145" s="31"/>
      <c r="G145" s="15"/>
      <c r="H145" s="23"/>
    </row>
    <row r="146" spans="1:8" x14ac:dyDescent="0.2">
      <c r="A146" s="87" t="s">
        <v>49</v>
      </c>
      <c r="B146" s="25" t="s">
        <v>31</v>
      </c>
      <c r="C146" s="46" t="s">
        <v>97</v>
      </c>
      <c r="D146" s="6">
        <v>8.629999999999999</v>
      </c>
      <c r="E146" s="6">
        <f t="shared" ref="E146:E169" si="8">ROUND(D146*0.9,2)</f>
        <v>7.77</v>
      </c>
      <c r="F146" s="6">
        <f t="shared" ref="F146:F169" si="9">D146-E146</f>
        <v>0.85999999999999943</v>
      </c>
      <c r="G146" s="77" t="s">
        <v>116</v>
      </c>
      <c r="H146" s="23"/>
    </row>
    <row r="147" spans="1:8" x14ac:dyDescent="0.2">
      <c r="A147" s="88"/>
      <c r="B147" s="24" t="s">
        <v>32</v>
      </c>
      <c r="C147" s="45" t="s">
        <v>97</v>
      </c>
      <c r="D147" s="8">
        <v>9.85</v>
      </c>
      <c r="E147" s="8">
        <f t="shared" si="8"/>
        <v>8.8699999999999992</v>
      </c>
      <c r="F147" s="8">
        <f t="shared" si="9"/>
        <v>0.98000000000000043</v>
      </c>
      <c r="G147" s="75"/>
      <c r="H147" s="23"/>
    </row>
    <row r="148" spans="1:8" x14ac:dyDescent="0.2">
      <c r="A148" s="88"/>
      <c r="B148" s="7" t="s">
        <v>33</v>
      </c>
      <c r="C148" s="42" t="s">
        <v>97</v>
      </c>
      <c r="D148" s="8">
        <v>11.420000000000002</v>
      </c>
      <c r="E148" s="8">
        <f t="shared" si="8"/>
        <v>10.28</v>
      </c>
      <c r="F148" s="8">
        <f t="shared" si="9"/>
        <v>1.1400000000000023</v>
      </c>
      <c r="G148" s="75"/>
      <c r="H148" s="23"/>
    </row>
    <row r="149" spans="1:8" x14ac:dyDescent="0.2">
      <c r="A149" s="88"/>
      <c r="B149" s="7" t="s">
        <v>34</v>
      </c>
      <c r="C149" s="42" t="s">
        <v>97</v>
      </c>
      <c r="D149" s="8">
        <v>13.61</v>
      </c>
      <c r="E149" s="8">
        <f t="shared" si="8"/>
        <v>12.25</v>
      </c>
      <c r="F149" s="8">
        <f t="shared" si="9"/>
        <v>1.3599999999999994</v>
      </c>
      <c r="G149" s="75"/>
      <c r="H149" s="23"/>
    </row>
    <row r="150" spans="1:8" x14ac:dyDescent="0.2">
      <c r="A150" s="88"/>
      <c r="B150" s="24" t="s">
        <v>35</v>
      </c>
      <c r="C150" s="45" t="s">
        <v>97</v>
      </c>
      <c r="D150" s="8">
        <v>16.920000000000002</v>
      </c>
      <c r="E150" s="8">
        <f t="shared" si="8"/>
        <v>15.23</v>
      </c>
      <c r="F150" s="8">
        <f t="shared" si="9"/>
        <v>1.6900000000000013</v>
      </c>
      <c r="G150" s="75"/>
      <c r="H150" s="23"/>
    </row>
    <row r="151" spans="1:8" x14ac:dyDescent="0.2">
      <c r="A151" s="88"/>
      <c r="B151" s="7" t="s">
        <v>5</v>
      </c>
      <c r="C151" s="42" t="s">
        <v>97</v>
      </c>
      <c r="D151" s="8">
        <v>22.400000000000002</v>
      </c>
      <c r="E151" s="8">
        <f t="shared" si="8"/>
        <v>20.16</v>
      </c>
      <c r="F151" s="8">
        <f t="shared" si="9"/>
        <v>2.240000000000002</v>
      </c>
      <c r="G151" s="75"/>
      <c r="H151" s="23"/>
    </row>
    <row r="152" spans="1:8" x14ac:dyDescent="0.2">
      <c r="A152" s="89"/>
      <c r="B152" s="9" t="s">
        <v>4</v>
      </c>
      <c r="C152" s="43" t="s">
        <v>97</v>
      </c>
      <c r="D152" s="10">
        <v>33.6</v>
      </c>
      <c r="E152" s="10">
        <f t="shared" si="8"/>
        <v>30.24</v>
      </c>
      <c r="F152" s="10">
        <f t="shared" si="9"/>
        <v>3.360000000000003</v>
      </c>
      <c r="G152" s="76"/>
      <c r="H152" s="23"/>
    </row>
    <row r="153" spans="1:8" x14ac:dyDescent="0.2">
      <c r="A153" s="71" t="s">
        <v>83</v>
      </c>
      <c r="B153" s="5" t="s">
        <v>2</v>
      </c>
      <c r="C153" s="41" t="s">
        <v>97</v>
      </c>
      <c r="D153" s="6">
        <v>39.119999999999997</v>
      </c>
      <c r="E153" s="6">
        <f t="shared" si="8"/>
        <v>35.21</v>
      </c>
      <c r="F153" s="6">
        <f t="shared" si="9"/>
        <v>3.9099999999999966</v>
      </c>
      <c r="G153" s="74" t="s">
        <v>87</v>
      </c>
      <c r="H153" s="23"/>
    </row>
    <row r="154" spans="1:8" x14ac:dyDescent="0.2">
      <c r="A154" s="72"/>
      <c r="B154" s="7" t="s">
        <v>4</v>
      </c>
      <c r="C154" s="42" t="s">
        <v>97</v>
      </c>
      <c r="D154" s="8">
        <v>21.52</v>
      </c>
      <c r="E154" s="8">
        <f t="shared" si="8"/>
        <v>19.37</v>
      </c>
      <c r="F154" s="8">
        <f t="shared" si="9"/>
        <v>2.1499999999999986</v>
      </c>
      <c r="G154" s="75"/>
      <c r="H154" s="23"/>
    </row>
    <row r="155" spans="1:8" x14ac:dyDescent="0.2">
      <c r="A155" s="73"/>
      <c r="B155" s="9" t="s">
        <v>5</v>
      </c>
      <c r="C155" s="43" t="s">
        <v>97</v>
      </c>
      <c r="D155" s="10">
        <v>15.79</v>
      </c>
      <c r="E155" s="10">
        <f t="shared" si="8"/>
        <v>14.21</v>
      </c>
      <c r="F155" s="10">
        <f t="shared" si="9"/>
        <v>1.5799999999999983</v>
      </c>
      <c r="G155" s="76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75.64</v>
      </c>
      <c r="E156" s="13">
        <f t="shared" si="8"/>
        <v>68.08</v>
      </c>
      <c r="F156" s="13">
        <f t="shared" si="9"/>
        <v>7.5600000000000023</v>
      </c>
      <c r="G156" s="77" t="s">
        <v>117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60.980000000000004</v>
      </c>
      <c r="E157" s="26">
        <f t="shared" si="8"/>
        <v>54.88</v>
      </c>
      <c r="F157" s="26">
        <f t="shared" si="9"/>
        <v>6.1000000000000014</v>
      </c>
      <c r="G157" s="76"/>
      <c r="H157" s="23"/>
    </row>
    <row r="158" spans="1:8" x14ac:dyDescent="0.2">
      <c r="A158" s="87" t="s">
        <v>52</v>
      </c>
      <c r="B158" s="25" t="s">
        <v>53</v>
      </c>
      <c r="C158" s="46" t="s">
        <v>97</v>
      </c>
      <c r="D158" s="6">
        <v>2.97</v>
      </c>
      <c r="E158" s="6">
        <f t="shared" si="8"/>
        <v>2.67</v>
      </c>
      <c r="F158" s="6">
        <f t="shared" si="9"/>
        <v>0.30000000000000027</v>
      </c>
      <c r="G158" s="74" t="s">
        <v>54</v>
      </c>
      <c r="H158" s="23"/>
    </row>
    <row r="159" spans="1:8" x14ac:dyDescent="0.2">
      <c r="A159" s="88"/>
      <c r="B159" s="7" t="s">
        <v>55</v>
      </c>
      <c r="C159" s="42" t="s">
        <v>97</v>
      </c>
      <c r="D159" s="8">
        <v>3.1</v>
      </c>
      <c r="E159" s="8">
        <f t="shared" si="8"/>
        <v>2.79</v>
      </c>
      <c r="F159" s="8">
        <f t="shared" si="9"/>
        <v>0.31000000000000005</v>
      </c>
      <c r="G159" s="75"/>
      <c r="H159" s="23"/>
    </row>
    <row r="160" spans="1:8" x14ac:dyDescent="0.2">
      <c r="A160" s="88"/>
      <c r="B160" s="7" t="s">
        <v>56</v>
      </c>
      <c r="C160" s="42" t="s">
        <v>97</v>
      </c>
      <c r="D160" s="8">
        <v>3.41</v>
      </c>
      <c r="E160" s="8">
        <f t="shared" si="8"/>
        <v>3.07</v>
      </c>
      <c r="F160" s="8">
        <f t="shared" si="9"/>
        <v>0.3400000000000003</v>
      </c>
      <c r="G160" s="75"/>
      <c r="H160" s="23"/>
    </row>
    <row r="161" spans="1:8" x14ac:dyDescent="0.2">
      <c r="A161" s="88"/>
      <c r="B161" s="7" t="s">
        <v>57</v>
      </c>
      <c r="C161" s="42" t="s">
        <v>97</v>
      </c>
      <c r="D161" s="8">
        <v>3.85</v>
      </c>
      <c r="E161" s="8">
        <f t="shared" si="8"/>
        <v>3.47</v>
      </c>
      <c r="F161" s="8">
        <f t="shared" si="9"/>
        <v>0.37999999999999989</v>
      </c>
      <c r="G161" s="75"/>
      <c r="H161" s="23"/>
    </row>
    <row r="162" spans="1:8" x14ac:dyDescent="0.2">
      <c r="A162" s="88"/>
      <c r="B162" s="7" t="s">
        <v>58</v>
      </c>
      <c r="C162" s="42" t="s">
        <v>97</v>
      </c>
      <c r="D162" s="8">
        <v>4.55</v>
      </c>
      <c r="E162" s="8">
        <f t="shared" si="8"/>
        <v>4.0999999999999996</v>
      </c>
      <c r="F162" s="8">
        <f t="shared" si="9"/>
        <v>0.45000000000000018</v>
      </c>
      <c r="G162" s="75"/>
      <c r="H162" s="23"/>
    </row>
    <row r="163" spans="1:8" x14ac:dyDescent="0.2">
      <c r="A163" s="88"/>
      <c r="B163" s="7" t="s">
        <v>59</v>
      </c>
      <c r="C163" s="42" t="s">
        <v>97</v>
      </c>
      <c r="D163" s="8">
        <v>5.830000000000001</v>
      </c>
      <c r="E163" s="8">
        <f t="shared" si="8"/>
        <v>5.25</v>
      </c>
      <c r="F163" s="8">
        <f t="shared" si="9"/>
        <v>0.58000000000000096</v>
      </c>
      <c r="G163" s="75"/>
      <c r="H163" s="23"/>
    </row>
    <row r="164" spans="1:8" x14ac:dyDescent="0.2">
      <c r="A164" s="88"/>
      <c r="B164" s="7" t="s">
        <v>30</v>
      </c>
      <c r="C164" s="42" t="s">
        <v>97</v>
      </c>
      <c r="D164" s="8">
        <v>7.2600000000000007</v>
      </c>
      <c r="E164" s="8">
        <f t="shared" si="8"/>
        <v>6.53</v>
      </c>
      <c r="F164" s="8">
        <f t="shared" si="9"/>
        <v>0.73000000000000043</v>
      </c>
      <c r="G164" s="75"/>
      <c r="H164" s="23"/>
    </row>
    <row r="165" spans="1:8" x14ac:dyDescent="0.2">
      <c r="A165" s="88"/>
      <c r="B165" s="7" t="s">
        <v>31</v>
      </c>
      <c r="C165" s="42" t="s">
        <v>97</v>
      </c>
      <c r="D165" s="8">
        <v>7.99</v>
      </c>
      <c r="E165" s="8">
        <f t="shared" si="8"/>
        <v>7.19</v>
      </c>
      <c r="F165" s="8">
        <f t="shared" si="9"/>
        <v>0.79999999999999982</v>
      </c>
      <c r="G165" s="75"/>
      <c r="H165" s="23"/>
    </row>
    <row r="166" spans="1:8" x14ac:dyDescent="0.2">
      <c r="A166" s="88"/>
      <c r="B166" s="24" t="s">
        <v>32</v>
      </c>
      <c r="C166" s="45" t="s">
        <v>97</v>
      </c>
      <c r="D166" s="8">
        <v>8.93</v>
      </c>
      <c r="E166" s="8">
        <f t="shared" si="8"/>
        <v>8.0399999999999991</v>
      </c>
      <c r="F166" s="8">
        <f t="shared" si="9"/>
        <v>0.89000000000000057</v>
      </c>
      <c r="G166" s="75"/>
      <c r="H166" s="23"/>
    </row>
    <row r="167" spans="1:8" x14ac:dyDescent="0.2">
      <c r="A167" s="88"/>
      <c r="B167" s="7" t="s">
        <v>33</v>
      </c>
      <c r="C167" s="42" t="s">
        <v>97</v>
      </c>
      <c r="D167" s="8">
        <v>10.190000000000001</v>
      </c>
      <c r="E167" s="8">
        <f t="shared" si="8"/>
        <v>9.17</v>
      </c>
      <c r="F167" s="8">
        <f t="shared" si="9"/>
        <v>1.0200000000000014</v>
      </c>
      <c r="G167" s="75"/>
      <c r="H167" s="23"/>
    </row>
    <row r="168" spans="1:8" x14ac:dyDescent="0.2">
      <c r="A168" s="88"/>
      <c r="B168" s="7" t="s">
        <v>34</v>
      </c>
      <c r="C168" s="42" t="s">
        <v>97</v>
      </c>
      <c r="D168" s="8">
        <v>11.949999999999998</v>
      </c>
      <c r="E168" s="8">
        <f t="shared" si="8"/>
        <v>10.76</v>
      </c>
      <c r="F168" s="8">
        <f t="shared" si="9"/>
        <v>1.1899999999999977</v>
      </c>
      <c r="G168" s="75"/>
      <c r="H168" s="23"/>
    </row>
    <row r="169" spans="1:8" x14ac:dyDescent="0.2">
      <c r="A169" s="89"/>
      <c r="B169" s="27" t="s">
        <v>35</v>
      </c>
      <c r="C169" s="49" t="s">
        <v>97</v>
      </c>
      <c r="D169" s="10">
        <v>14.589999999999998</v>
      </c>
      <c r="E169" s="10">
        <f t="shared" si="8"/>
        <v>13.13</v>
      </c>
      <c r="F169" s="10">
        <f t="shared" si="9"/>
        <v>1.4599999999999973</v>
      </c>
      <c r="G169" s="76"/>
      <c r="H169" s="23"/>
    </row>
    <row r="170" spans="1:8" x14ac:dyDescent="0.2">
      <c r="G170" s="15"/>
      <c r="H170" s="23"/>
    </row>
    <row r="171" spans="1:8" x14ac:dyDescent="0.2">
      <c r="A171" s="78" t="s">
        <v>120</v>
      </c>
      <c r="B171" s="78"/>
      <c r="C171" s="31"/>
      <c r="G171" s="15"/>
      <c r="H171" s="23"/>
    </row>
    <row r="172" spans="1:8" x14ac:dyDescent="0.2">
      <c r="A172" s="84" t="s">
        <v>131</v>
      </c>
      <c r="B172" s="5" t="s">
        <v>2</v>
      </c>
      <c r="C172" s="41" t="s">
        <v>97</v>
      </c>
      <c r="D172" s="6">
        <v>161.56</v>
      </c>
      <c r="E172" s="6">
        <f t="shared" ref="E172:E192" si="10">ROUND(D172*0.9,2)</f>
        <v>145.4</v>
      </c>
      <c r="F172" s="6">
        <f t="shared" ref="F172:F192" si="11">D172-E172</f>
        <v>16.159999999999997</v>
      </c>
      <c r="G172" s="74" t="s">
        <v>60</v>
      </c>
      <c r="H172" s="23"/>
    </row>
    <row r="173" spans="1:8" x14ac:dyDescent="0.2">
      <c r="A173" s="85"/>
      <c r="B173" s="7" t="s">
        <v>4</v>
      </c>
      <c r="C173" s="42" t="s">
        <v>97</v>
      </c>
      <c r="D173" s="8">
        <v>93.49</v>
      </c>
      <c r="E173" s="8">
        <f t="shared" si="10"/>
        <v>84.14</v>
      </c>
      <c r="F173" s="8">
        <f t="shared" si="11"/>
        <v>9.3499999999999943</v>
      </c>
      <c r="G173" s="75"/>
      <c r="H173" s="23"/>
    </row>
    <row r="174" spans="1:8" x14ac:dyDescent="0.2">
      <c r="A174" s="86"/>
      <c r="B174" s="9" t="s">
        <v>5</v>
      </c>
      <c r="C174" s="43" t="s">
        <v>97</v>
      </c>
      <c r="D174" s="10">
        <v>69.489999999999995</v>
      </c>
      <c r="E174" s="10">
        <f t="shared" si="10"/>
        <v>62.54</v>
      </c>
      <c r="F174" s="10">
        <f t="shared" si="11"/>
        <v>6.9499999999999957</v>
      </c>
      <c r="G174" s="75"/>
      <c r="H174" s="23"/>
    </row>
    <row r="175" spans="1:8" x14ac:dyDescent="0.2">
      <c r="A175" s="84" t="s">
        <v>132</v>
      </c>
      <c r="B175" s="5" t="s">
        <v>2</v>
      </c>
      <c r="C175" s="41" t="s">
        <v>97</v>
      </c>
      <c r="D175" s="6">
        <v>119.31</v>
      </c>
      <c r="E175" s="6">
        <f t="shared" si="10"/>
        <v>107.38</v>
      </c>
      <c r="F175" s="6">
        <f t="shared" si="11"/>
        <v>11.930000000000007</v>
      </c>
      <c r="G175" s="75"/>
      <c r="H175" s="23"/>
    </row>
    <row r="176" spans="1:8" x14ac:dyDescent="0.2">
      <c r="A176" s="85"/>
      <c r="B176" s="7" t="s">
        <v>4</v>
      </c>
      <c r="C176" s="42" t="s">
        <v>97</v>
      </c>
      <c r="D176" s="8">
        <v>68.56</v>
      </c>
      <c r="E176" s="8">
        <f t="shared" si="10"/>
        <v>61.7</v>
      </c>
      <c r="F176" s="8">
        <f t="shared" si="11"/>
        <v>6.8599999999999994</v>
      </c>
      <c r="G176" s="75"/>
      <c r="H176" s="23"/>
    </row>
    <row r="177" spans="1:8" x14ac:dyDescent="0.2">
      <c r="A177" s="86"/>
      <c r="B177" s="9" t="s">
        <v>5</v>
      </c>
      <c r="C177" s="43" t="s">
        <v>97</v>
      </c>
      <c r="D177" s="10">
        <v>51.71</v>
      </c>
      <c r="E177" s="10">
        <f t="shared" si="10"/>
        <v>46.54</v>
      </c>
      <c r="F177" s="10">
        <f t="shared" si="11"/>
        <v>5.1700000000000017</v>
      </c>
      <c r="G177" s="76"/>
      <c r="H177" s="23"/>
    </row>
    <row r="178" spans="1:8" x14ac:dyDescent="0.2">
      <c r="A178" s="71" t="s">
        <v>61</v>
      </c>
      <c r="B178" s="5" t="s">
        <v>2</v>
      </c>
      <c r="C178" s="41" t="s">
        <v>97</v>
      </c>
      <c r="D178" s="6">
        <v>163.55000000000001</v>
      </c>
      <c r="E178" s="6">
        <f t="shared" si="10"/>
        <v>147.19999999999999</v>
      </c>
      <c r="F178" s="6">
        <f t="shared" si="11"/>
        <v>16.350000000000023</v>
      </c>
      <c r="G178" s="74" t="s">
        <v>62</v>
      </c>
      <c r="H178" s="23"/>
    </row>
    <row r="179" spans="1:8" x14ac:dyDescent="0.2">
      <c r="A179" s="72"/>
      <c r="B179" s="7" t="s">
        <v>4</v>
      </c>
      <c r="C179" s="42" t="s">
        <v>97</v>
      </c>
      <c r="D179" s="8">
        <v>94.64</v>
      </c>
      <c r="E179" s="8">
        <f t="shared" si="10"/>
        <v>85.18</v>
      </c>
      <c r="F179" s="8">
        <f t="shared" si="11"/>
        <v>9.4599999999999937</v>
      </c>
      <c r="G179" s="75"/>
      <c r="H179" s="23"/>
    </row>
    <row r="180" spans="1:8" x14ac:dyDescent="0.2">
      <c r="A180" s="73"/>
      <c r="B180" s="9" t="s">
        <v>5</v>
      </c>
      <c r="C180" s="43" t="s">
        <v>97</v>
      </c>
      <c r="D180" s="10">
        <v>70.349999999999994</v>
      </c>
      <c r="E180" s="10">
        <f t="shared" si="10"/>
        <v>63.32</v>
      </c>
      <c r="F180" s="10">
        <f t="shared" si="11"/>
        <v>7.029999999999994</v>
      </c>
      <c r="G180" s="76"/>
      <c r="H180" s="23"/>
    </row>
    <row r="181" spans="1:8" x14ac:dyDescent="0.2">
      <c r="A181" s="71" t="s">
        <v>63</v>
      </c>
      <c r="B181" s="5" t="s">
        <v>2</v>
      </c>
      <c r="C181" s="41" t="s">
        <v>97</v>
      </c>
      <c r="D181" s="6">
        <v>82.09</v>
      </c>
      <c r="E181" s="6">
        <f t="shared" si="10"/>
        <v>73.88</v>
      </c>
      <c r="F181" s="6">
        <f t="shared" si="11"/>
        <v>8.210000000000008</v>
      </c>
      <c r="G181" s="74" t="s">
        <v>64</v>
      </c>
      <c r="H181" s="23"/>
    </row>
    <row r="182" spans="1:8" x14ac:dyDescent="0.2">
      <c r="A182" s="72"/>
      <c r="B182" s="7" t="s">
        <v>4</v>
      </c>
      <c r="C182" s="42" t="s">
        <v>97</v>
      </c>
      <c r="D182" s="8">
        <v>47.17</v>
      </c>
      <c r="E182" s="8">
        <f t="shared" si="10"/>
        <v>42.45</v>
      </c>
      <c r="F182" s="8">
        <f t="shared" si="11"/>
        <v>4.7199999999999989</v>
      </c>
      <c r="G182" s="75"/>
      <c r="H182" s="23"/>
    </row>
    <row r="183" spans="1:8" x14ac:dyDescent="0.2">
      <c r="A183" s="73"/>
      <c r="B183" s="9" t="s">
        <v>5</v>
      </c>
      <c r="C183" s="43" t="s">
        <v>97</v>
      </c>
      <c r="D183" s="10">
        <v>35.58</v>
      </c>
      <c r="E183" s="10">
        <f t="shared" si="10"/>
        <v>32.020000000000003</v>
      </c>
      <c r="F183" s="10">
        <f t="shared" si="11"/>
        <v>3.5599999999999952</v>
      </c>
      <c r="G183" s="76"/>
      <c r="H183" s="23"/>
    </row>
    <row r="184" spans="1:8" x14ac:dyDescent="0.2">
      <c r="A184" s="71" t="s">
        <v>65</v>
      </c>
      <c r="B184" s="5" t="s">
        <v>2</v>
      </c>
      <c r="C184" s="41" t="s">
        <v>97</v>
      </c>
      <c r="D184" s="6">
        <v>82.09</v>
      </c>
      <c r="E184" s="6">
        <f t="shared" si="10"/>
        <v>73.88</v>
      </c>
      <c r="F184" s="6">
        <f t="shared" si="11"/>
        <v>8.210000000000008</v>
      </c>
      <c r="G184" s="74" t="s">
        <v>66</v>
      </c>
      <c r="H184" s="23"/>
    </row>
    <row r="185" spans="1:8" x14ac:dyDescent="0.2">
      <c r="A185" s="72"/>
      <c r="B185" s="7" t="s">
        <v>4</v>
      </c>
      <c r="C185" s="42" t="s">
        <v>97</v>
      </c>
      <c r="D185" s="8">
        <v>47.17</v>
      </c>
      <c r="E185" s="8">
        <f t="shared" si="10"/>
        <v>42.45</v>
      </c>
      <c r="F185" s="8">
        <f t="shared" si="11"/>
        <v>4.7199999999999989</v>
      </c>
      <c r="G185" s="75"/>
      <c r="H185" s="23"/>
    </row>
    <row r="186" spans="1:8" x14ac:dyDescent="0.2">
      <c r="A186" s="73"/>
      <c r="B186" s="9" t="s">
        <v>5</v>
      </c>
      <c r="C186" s="43" t="s">
        <v>97</v>
      </c>
      <c r="D186" s="10">
        <v>35.58</v>
      </c>
      <c r="E186" s="10">
        <f t="shared" si="10"/>
        <v>32.020000000000003</v>
      </c>
      <c r="F186" s="10">
        <f t="shared" si="11"/>
        <v>3.5599999999999952</v>
      </c>
      <c r="G186" s="76"/>
      <c r="H186" s="23"/>
    </row>
    <row r="187" spans="1:8" x14ac:dyDescent="0.2">
      <c r="A187" s="71" t="s">
        <v>67</v>
      </c>
      <c r="B187" s="5" t="s">
        <v>2</v>
      </c>
      <c r="C187" s="41" t="s">
        <v>97</v>
      </c>
      <c r="D187" s="6">
        <v>77.88</v>
      </c>
      <c r="E187" s="6">
        <f t="shared" si="10"/>
        <v>70.09</v>
      </c>
      <c r="F187" s="6">
        <f t="shared" si="11"/>
        <v>7.789999999999992</v>
      </c>
      <c r="G187" s="74" t="s">
        <v>68</v>
      </c>
      <c r="H187" s="23"/>
    </row>
    <row r="188" spans="1:8" x14ac:dyDescent="0.2">
      <c r="A188" s="72"/>
      <c r="B188" s="7" t="s">
        <v>4</v>
      </c>
      <c r="C188" s="42" t="s">
        <v>97</v>
      </c>
      <c r="D188" s="8">
        <v>44.73</v>
      </c>
      <c r="E188" s="8">
        <f t="shared" si="10"/>
        <v>40.26</v>
      </c>
      <c r="F188" s="8">
        <f t="shared" si="11"/>
        <v>4.4699999999999989</v>
      </c>
      <c r="G188" s="75"/>
      <c r="H188" s="23"/>
    </row>
    <row r="189" spans="1:8" x14ac:dyDescent="0.2">
      <c r="A189" s="73"/>
      <c r="B189" s="9" t="s">
        <v>5</v>
      </c>
      <c r="C189" s="43" t="s">
        <v>97</v>
      </c>
      <c r="D189" s="10">
        <v>33.86</v>
      </c>
      <c r="E189" s="10">
        <f t="shared" si="10"/>
        <v>30.47</v>
      </c>
      <c r="F189" s="10">
        <f t="shared" si="11"/>
        <v>3.3900000000000006</v>
      </c>
      <c r="G189" s="76"/>
      <c r="H189" s="23"/>
    </row>
    <row r="190" spans="1:8" x14ac:dyDescent="0.2">
      <c r="A190" s="71" t="s">
        <v>69</v>
      </c>
      <c r="B190" s="5" t="s">
        <v>2</v>
      </c>
      <c r="C190" s="41" t="s">
        <v>97</v>
      </c>
      <c r="D190" s="6">
        <v>98.11</v>
      </c>
      <c r="E190" s="6">
        <f t="shared" si="10"/>
        <v>88.3</v>
      </c>
      <c r="F190" s="6">
        <f t="shared" si="11"/>
        <v>9.8100000000000023</v>
      </c>
      <c r="G190" s="74" t="s">
        <v>70</v>
      </c>
      <c r="H190" s="23"/>
    </row>
    <row r="191" spans="1:8" x14ac:dyDescent="0.2">
      <c r="A191" s="72"/>
      <c r="B191" s="7" t="s">
        <v>4</v>
      </c>
      <c r="C191" s="42" t="s">
        <v>97</v>
      </c>
      <c r="D191" s="8">
        <v>56.77</v>
      </c>
      <c r="E191" s="8">
        <f t="shared" si="10"/>
        <v>51.09</v>
      </c>
      <c r="F191" s="8">
        <f t="shared" si="11"/>
        <v>5.68</v>
      </c>
      <c r="G191" s="75"/>
      <c r="H191" s="23"/>
    </row>
    <row r="192" spans="1:8" x14ac:dyDescent="0.2">
      <c r="A192" s="73"/>
      <c r="B192" s="9" t="s">
        <v>5</v>
      </c>
      <c r="C192" s="43" t="s">
        <v>97</v>
      </c>
      <c r="D192" s="10">
        <v>42.2</v>
      </c>
      <c r="E192" s="10">
        <f t="shared" si="10"/>
        <v>37.979999999999997</v>
      </c>
      <c r="F192" s="10">
        <f t="shared" si="11"/>
        <v>4.220000000000006</v>
      </c>
      <c r="G192" s="76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78" t="s">
        <v>121</v>
      </c>
      <c r="B194" s="78"/>
      <c r="C194" s="31"/>
      <c r="G194" s="15"/>
      <c r="H194" s="23"/>
    </row>
    <row r="195" spans="1:8" ht="12.75" customHeight="1" x14ac:dyDescent="0.2">
      <c r="A195" s="84" t="s">
        <v>133</v>
      </c>
      <c r="B195" s="5" t="s">
        <v>2</v>
      </c>
      <c r="C195" s="41" t="s">
        <v>97</v>
      </c>
      <c r="D195" s="6">
        <v>161.56</v>
      </c>
      <c r="E195" s="6">
        <f t="shared" ref="E195:E206" si="12">ROUND(D195*0.9,2)</f>
        <v>145.4</v>
      </c>
      <c r="F195" s="6">
        <f t="shared" ref="F195:F206" si="13">D195-E195</f>
        <v>16.159999999999997</v>
      </c>
      <c r="G195" s="77" t="s">
        <v>118</v>
      </c>
      <c r="H195" s="23"/>
    </row>
    <row r="196" spans="1:8" x14ac:dyDescent="0.2">
      <c r="A196" s="85"/>
      <c r="B196" s="7" t="s">
        <v>4</v>
      </c>
      <c r="C196" s="42" t="s">
        <v>97</v>
      </c>
      <c r="D196" s="8">
        <v>93.49</v>
      </c>
      <c r="E196" s="8">
        <f t="shared" si="12"/>
        <v>84.14</v>
      </c>
      <c r="F196" s="8">
        <f t="shared" si="13"/>
        <v>9.3499999999999943</v>
      </c>
      <c r="G196" s="75"/>
      <c r="H196" s="23"/>
    </row>
    <row r="197" spans="1:8" x14ac:dyDescent="0.2">
      <c r="A197" s="86"/>
      <c r="B197" s="9" t="s">
        <v>5</v>
      </c>
      <c r="C197" s="43" t="s">
        <v>97</v>
      </c>
      <c r="D197" s="10">
        <v>69.489999999999995</v>
      </c>
      <c r="E197" s="10">
        <f t="shared" si="12"/>
        <v>62.54</v>
      </c>
      <c r="F197" s="10">
        <f t="shared" si="13"/>
        <v>6.9499999999999957</v>
      </c>
      <c r="G197" s="75"/>
      <c r="H197" s="23"/>
    </row>
    <row r="198" spans="1:8" ht="12.75" customHeight="1" x14ac:dyDescent="0.2">
      <c r="A198" s="84" t="s">
        <v>134</v>
      </c>
      <c r="B198" s="5" t="s">
        <v>2</v>
      </c>
      <c r="C198" s="41" t="s">
        <v>97</v>
      </c>
      <c r="D198" s="6">
        <v>120.14</v>
      </c>
      <c r="E198" s="6">
        <f t="shared" si="12"/>
        <v>108.13</v>
      </c>
      <c r="F198" s="6">
        <f t="shared" si="13"/>
        <v>12.010000000000005</v>
      </c>
      <c r="G198" s="75"/>
      <c r="H198" s="23"/>
    </row>
    <row r="199" spans="1:8" x14ac:dyDescent="0.2">
      <c r="A199" s="85"/>
      <c r="B199" s="7" t="s">
        <v>4</v>
      </c>
      <c r="C199" s="42" t="s">
        <v>97</v>
      </c>
      <c r="D199" s="8">
        <v>69.06</v>
      </c>
      <c r="E199" s="8">
        <f t="shared" si="12"/>
        <v>62.15</v>
      </c>
      <c r="F199" s="8">
        <f t="shared" si="13"/>
        <v>6.9100000000000037</v>
      </c>
      <c r="G199" s="75"/>
      <c r="H199" s="23"/>
    </row>
    <row r="200" spans="1:8" x14ac:dyDescent="0.2">
      <c r="A200" s="86"/>
      <c r="B200" s="9" t="s">
        <v>5</v>
      </c>
      <c r="C200" s="43" t="s">
        <v>97</v>
      </c>
      <c r="D200" s="10">
        <v>52.08</v>
      </c>
      <c r="E200" s="10">
        <f t="shared" si="12"/>
        <v>46.87</v>
      </c>
      <c r="F200" s="10">
        <f t="shared" si="13"/>
        <v>5.2100000000000009</v>
      </c>
      <c r="G200" s="75"/>
      <c r="H200" s="23"/>
    </row>
    <row r="201" spans="1:8" ht="12.75" customHeight="1" x14ac:dyDescent="0.2">
      <c r="A201" s="84" t="s">
        <v>135</v>
      </c>
      <c r="B201" s="5" t="s">
        <v>2</v>
      </c>
      <c r="C201" s="41" t="s">
        <v>97</v>
      </c>
      <c r="D201" s="6">
        <v>135.05000000000001</v>
      </c>
      <c r="E201" s="6">
        <f t="shared" si="12"/>
        <v>121.55</v>
      </c>
      <c r="F201" s="6">
        <f t="shared" si="13"/>
        <v>13.500000000000014</v>
      </c>
      <c r="G201" s="75"/>
      <c r="H201" s="23"/>
    </row>
    <row r="202" spans="1:8" x14ac:dyDescent="0.2">
      <c r="A202" s="85"/>
      <c r="B202" s="7" t="s">
        <v>4</v>
      </c>
      <c r="C202" s="42" t="s">
        <v>97</v>
      </c>
      <c r="D202" s="8">
        <v>77.349999999999994</v>
      </c>
      <c r="E202" s="8">
        <f t="shared" si="12"/>
        <v>69.62</v>
      </c>
      <c r="F202" s="8">
        <f t="shared" si="13"/>
        <v>7.7299999999999898</v>
      </c>
      <c r="G202" s="75"/>
      <c r="H202" s="23"/>
    </row>
    <row r="203" spans="1:8" x14ac:dyDescent="0.2">
      <c r="A203" s="86"/>
      <c r="B203" s="9" t="s">
        <v>5</v>
      </c>
      <c r="C203" s="43" t="s">
        <v>97</v>
      </c>
      <c r="D203" s="10">
        <v>57.01</v>
      </c>
      <c r="E203" s="10">
        <f t="shared" si="12"/>
        <v>51.31</v>
      </c>
      <c r="F203" s="10">
        <f t="shared" si="13"/>
        <v>5.6999999999999957</v>
      </c>
      <c r="G203" s="75"/>
      <c r="H203" s="23"/>
    </row>
    <row r="204" spans="1:8" ht="12.75" customHeight="1" x14ac:dyDescent="0.2">
      <c r="A204" s="84" t="s">
        <v>136</v>
      </c>
      <c r="B204" s="5" t="s">
        <v>2</v>
      </c>
      <c r="C204" s="41" t="s">
        <v>97</v>
      </c>
      <c r="D204" s="6">
        <v>102</v>
      </c>
      <c r="E204" s="6">
        <f t="shared" si="12"/>
        <v>91.8</v>
      </c>
      <c r="F204" s="6">
        <f t="shared" si="13"/>
        <v>10.200000000000003</v>
      </c>
      <c r="G204" s="75"/>
      <c r="H204" s="23"/>
    </row>
    <row r="205" spans="1:8" x14ac:dyDescent="0.2">
      <c r="A205" s="85"/>
      <c r="B205" s="7" t="s">
        <v>4</v>
      </c>
      <c r="C205" s="42" t="s">
        <v>97</v>
      </c>
      <c r="D205" s="8">
        <v>58.24</v>
      </c>
      <c r="E205" s="8">
        <f t="shared" si="12"/>
        <v>52.42</v>
      </c>
      <c r="F205" s="8">
        <f t="shared" si="13"/>
        <v>5.82</v>
      </c>
      <c r="G205" s="75"/>
      <c r="H205" s="23"/>
    </row>
    <row r="206" spans="1:8" x14ac:dyDescent="0.2">
      <c r="A206" s="86"/>
      <c r="B206" s="9" t="s">
        <v>5</v>
      </c>
      <c r="C206" s="43" t="s">
        <v>97</v>
      </c>
      <c r="D206" s="10">
        <v>43.86</v>
      </c>
      <c r="E206" s="10">
        <f t="shared" si="12"/>
        <v>39.47</v>
      </c>
      <c r="F206" s="10">
        <f t="shared" si="13"/>
        <v>4.3900000000000006</v>
      </c>
      <c r="G206" s="76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78" t="s">
        <v>168</v>
      </c>
      <c r="B208" s="78"/>
      <c r="C208" s="31"/>
      <c r="G208" s="15"/>
      <c r="H208" s="23"/>
    </row>
    <row r="209" spans="1:8" ht="12.75" customHeight="1" x14ac:dyDescent="0.2">
      <c r="A209" s="84" t="s">
        <v>155</v>
      </c>
      <c r="B209" s="5" t="s">
        <v>2</v>
      </c>
      <c r="C209" s="41" t="s">
        <v>97</v>
      </c>
      <c r="D209" s="6">
        <v>120.64000000000001</v>
      </c>
      <c r="E209" s="6">
        <f t="shared" ref="E209:E241" si="14">ROUND(D209*0.9,2)</f>
        <v>108.58</v>
      </c>
      <c r="F209" s="6">
        <f t="shared" ref="F209:F241" si="15">D209-E209</f>
        <v>12.060000000000016</v>
      </c>
      <c r="G209" s="77" t="s">
        <v>88</v>
      </c>
      <c r="H209" s="23"/>
    </row>
    <row r="210" spans="1:8" x14ac:dyDescent="0.2">
      <c r="A210" s="85"/>
      <c r="B210" s="7" t="s">
        <v>4</v>
      </c>
      <c r="C210" s="42" t="s">
        <v>97</v>
      </c>
      <c r="D210" s="8">
        <v>69.760000000000005</v>
      </c>
      <c r="E210" s="8">
        <f t="shared" si="14"/>
        <v>62.78</v>
      </c>
      <c r="F210" s="8">
        <f t="shared" si="15"/>
        <v>6.980000000000004</v>
      </c>
      <c r="G210" s="82"/>
      <c r="H210" s="23"/>
    </row>
    <row r="211" spans="1:8" x14ac:dyDescent="0.2">
      <c r="A211" s="86"/>
      <c r="B211" s="9" t="s">
        <v>5</v>
      </c>
      <c r="C211" s="43" t="s">
        <v>97</v>
      </c>
      <c r="D211" s="10">
        <v>52.94</v>
      </c>
      <c r="E211" s="10">
        <f t="shared" si="14"/>
        <v>47.65</v>
      </c>
      <c r="F211" s="10">
        <f t="shared" si="15"/>
        <v>5.2899999999999991</v>
      </c>
      <c r="G211" s="82"/>
      <c r="H211" s="23"/>
    </row>
    <row r="212" spans="1:8" ht="12.75" customHeight="1" x14ac:dyDescent="0.2">
      <c r="A212" s="84" t="s">
        <v>156</v>
      </c>
      <c r="B212" s="5" t="s">
        <v>2</v>
      </c>
      <c r="C212" s="41" t="s">
        <v>97</v>
      </c>
      <c r="D212" s="6">
        <v>82.419999999999987</v>
      </c>
      <c r="E212" s="6">
        <f t="shared" si="14"/>
        <v>74.180000000000007</v>
      </c>
      <c r="F212" s="6">
        <f t="shared" si="15"/>
        <v>8.2399999999999807</v>
      </c>
      <c r="G212" s="82"/>
      <c r="H212" s="23"/>
    </row>
    <row r="213" spans="1:8" x14ac:dyDescent="0.2">
      <c r="A213" s="85"/>
      <c r="B213" s="7" t="s">
        <v>4</v>
      </c>
      <c r="C213" s="42" t="s">
        <v>97</v>
      </c>
      <c r="D213" s="8">
        <v>47.58</v>
      </c>
      <c r="E213" s="8">
        <f t="shared" si="14"/>
        <v>42.82</v>
      </c>
      <c r="F213" s="8">
        <f t="shared" si="15"/>
        <v>4.759999999999998</v>
      </c>
      <c r="G213" s="82"/>
      <c r="H213" s="23"/>
    </row>
    <row r="214" spans="1:8" x14ac:dyDescent="0.2">
      <c r="A214" s="86"/>
      <c r="B214" s="9" t="s">
        <v>5</v>
      </c>
      <c r="C214" s="43" t="s">
        <v>97</v>
      </c>
      <c r="D214" s="10">
        <v>35.86</v>
      </c>
      <c r="E214" s="10">
        <f t="shared" si="14"/>
        <v>32.270000000000003</v>
      </c>
      <c r="F214" s="10">
        <f t="shared" si="15"/>
        <v>3.5899999999999963</v>
      </c>
      <c r="G214" s="82"/>
      <c r="H214" s="23"/>
    </row>
    <row r="215" spans="1:8" ht="12.75" customHeight="1" x14ac:dyDescent="0.2">
      <c r="A215" s="84" t="s">
        <v>157</v>
      </c>
      <c r="B215" s="5" t="s">
        <v>2</v>
      </c>
      <c r="C215" s="41" t="s">
        <v>97</v>
      </c>
      <c r="D215" s="52">
        <v>61.75</v>
      </c>
      <c r="E215" s="6">
        <f t="shared" si="14"/>
        <v>55.58</v>
      </c>
      <c r="F215" s="6">
        <f t="shared" si="15"/>
        <v>6.1700000000000017</v>
      </c>
      <c r="G215" s="82"/>
      <c r="H215" s="23"/>
    </row>
    <row r="216" spans="1:8" x14ac:dyDescent="0.2">
      <c r="A216" s="85"/>
      <c r="B216" s="7" t="s">
        <v>4</v>
      </c>
      <c r="C216" s="42" t="s">
        <v>97</v>
      </c>
      <c r="D216" s="53">
        <v>34.659999999999997</v>
      </c>
      <c r="E216" s="8">
        <f t="shared" si="14"/>
        <v>31.19</v>
      </c>
      <c r="F216" s="8">
        <f t="shared" si="15"/>
        <v>3.4699999999999953</v>
      </c>
      <c r="G216" s="82"/>
      <c r="H216" s="23"/>
    </row>
    <row r="217" spans="1:8" x14ac:dyDescent="0.2">
      <c r="A217" s="86"/>
      <c r="B217" s="9" t="s">
        <v>5</v>
      </c>
      <c r="C217" s="43" t="s">
        <v>97</v>
      </c>
      <c r="D217" s="54">
        <v>25.7</v>
      </c>
      <c r="E217" s="10">
        <f t="shared" si="14"/>
        <v>23.13</v>
      </c>
      <c r="F217" s="10">
        <f t="shared" si="15"/>
        <v>2.5700000000000003</v>
      </c>
      <c r="G217" s="82"/>
      <c r="H217" s="23"/>
    </row>
    <row r="218" spans="1:8" ht="12.75" customHeight="1" x14ac:dyDescent="0.2">
      <c r="A218" s="71" t="s">
        <v>137</v>
      </c>
      <c r="B218" s="5" t="s">
        <v>2</v>
      </c>
      <c r="C218" s="41" t="s">
        <v>97</v>
      </c>
      <c r="D218" s="6">
        <v>171.85</v>
      </c>
      <c r="E218" s="6">
        <f t="shared" si="14"/>
        <v>154.66999999999999</v>
      </c>
      <c r="F218" s="6">
        <f t="shared" si="15"/>
        <v>17.180000000000007</v>
      </c>
      <c r="G218" s="82"/>
      <c r="H218" s="23"/>
    </row>
    <row r="219" spans="1:8" x14ac:dyDescent="0.2">
      <c r="A219" s="72"/>
      <c r="B219" s="7" t="s">
        <v>4</v>
      </c>
      <c r="C219" s="42" t="s">
        <v>97</v>
      </c>
      <c r="D219" s="8">
        <v>99.68</v>
      </c>
      <c r="E219" s="8">
        <f t="shared" si="14"/>
        <v>89.71</v>
      </c>
      <c r="F219" s="8">
        <f t="shared" si="15"/>
        <v>9.9700000000000131</v>
      </c>
      <c r="G219" s="82"/>
      <c r="H219" s="23"/>
    </row>
    <row r="220" spans="1:8" x14ac:dyDescent="0.2">
      <c r="A220" s="73"/>
      <c r="B220" s="9" t="s">
        <v>5</v>
      </c>
      <c r="C220" s="43" t="s">
        <v>97</v>
      </c>
      <c r="D220" s="10">
        <v>74</v>
      </c>
      <c r="E220" s="10">
        <f t="shared" si="14"/>
        <v>66.599999999999994</v>
      </c>
      <c r="F220" s="10">
        <f t="shared" si="15"/>
        <v>7.4000000000000057</v>
      </c>
      <c r="G220" s="82"/>
      <c r="H220" s="23"/>
    </row>
    <row r="221" spans="1:8" ht="12.75" customHeight="1" x14ac:dyDescent="0.2">
      <c r="A221" s="71" t="s">
        <v>138</v>
      </c>
      <c r="B221" s="5" t="s">
        <v>2</v>
      </c>
      <c r="C221" s="41" t="s">
        <v>97</v>
      </c>
      <c r="D221" s="6">
        <v>141.01999999999998</v>
      </c>
      <c r="E221" s="6">
        <f t="shared" si="14"/>
        <v>126.92</v>
      </c>
      <c r="F221" s="6">
        <f t="shared" si="15"/>
        <v>14.09999999999998</v>
      </c>
      <c r="G221" s="82"/>
      <c r="H221" s="23"/>
    </row>
    <row r="222" spans="1:8" x14ac:dyDescent="0.2">
      <c r="A222" s="72"/>
      <c r="B222" s="7" t="s">
        <v>4</v>
      </c>
      <c r="C222" s="42" t="s">
        <v>97</v>
      </c>
      <c r="D222" s="8">
        <v>81.8</v>
      </c>
      <c r="E222" s="8">
        <f t="shared" si="14"/>
        <v>73.62</v>
      </c>
      <c r="F222" s="8">
        <f t="shared" si="15"/>
        <v>8.1799999999999926</v>
      </c>
      <c r="G222" s="82"/>
      <c r="H222" s="23"/>
    </row>
    <row r="223" spans="1:8" x14ac:dyDescent="0.2">
      <c r="A223" s="73"/>
      <c r="B223" s="9" t="s">
        <v>5</v>
      </c>
      <c r="C223" s="43" t="s">
        <v>97</v>
      </c>
      <c r="D223" s="10">
        <v>60.74</v>
      </c>
      <c r="E223" s="10">
        <f t="shared" si="14"/>
        <v>54.67</v>
      </c>
      <c r="F223" s="10">
        <f t="shared" si="15"/>
        <v>6.07</v>
      </c>
      <c r="G223" s="82"/>
      <c r="H223" s="23"/>
    </row>
    <row r="224" spans="1:8" ht="12.75" customHeight="1" x14ac:dyDescent="0.2">
      <c r="A224" s="71" t="s">
        <v>139</v>
      </c>
      <c r="B224" s="5" t="s">
        <v>2</v>
      </c>
      <c r="C224" s="41" t="s">
        <v>97</v>
      </c>
      <c r="D224" s="6">
        <v>185.86</v>
      </c>
      <c r="E224" s="6">
        <f t="shared" si="14"/>
        <v>167.27</v>
      </c>
      <c r="F224" s="6">
        <f t="shared" si="15"/>
        <v>18.590000000000003</v>
      </c>
      <c r="G224" s="82"/>
      <c r="H224" s="23"/>
    </row>
    <row r="225" spans="1:8" x14ac:dyDescent="0.2">
      <c r="A225" s="72"/>
      <c r="B225" s="7" t="s">
        <v>4</v>
      </c>
      <c r="C225" s="42" t="s">
        <v>97</v>
      </c>
      <c r="D225" s="8">
        <v>107.81</v>
      </c>
      <c r="E225" s="8">
        <f t="shared" si="14"/>
        <v>97.03</v>
      </c>
      <c r="F225" s="8">
        <f t="shared" si="15"/>
        <v>10.780000000000001</v>
      </c>
      <c r="G225" s="82"/>
      <c r="H225" s="23"/>
    </row>
    <row r="226" spans="1:8" x14ac:dyDescent="0.2">
      <c r="A226" s="73"/>
      <c r="B226" s="9" t="s">
        <v>5</v>
      </c>
      <c r="C226" s="43" t="s">
        <v>97</v>
      </c>
      <c r="D226" s="10">
        <v>80.03</v>
      </c>
      <c r="E226" s="10">
        <f t="shared" si="14"/>
        <v>72.03</v>
      </c>
      <c r="F226" s="10">
        <f t="shared" si="15"/>
        <v>8</v>
      </c>
      <c r="G226" s="82"/>
      <c r="H226" s="23"/>
    </row>
    <row r="227" spans="1:8" ht="12.75" customHeight="1" x14ac:dyDescent="0.2">
      <c r="A227" s="71" t="s">
        <v>140</v>
      </c>
      <c r="B227" s="5" t="s">
        <v>2</v>
      </c>
      <c r="C227" s="41" t="s">
        <v>97</v>
      </c>
      <c r="D227" s="6">
        <v>90.4</v>
      </c>
      <c r="E227" s="6">
        <f t="shared" si="14"/>
        <v>81.36</v>
      </c>
      <c r="F227" s="6">
        <f t="shared" si="15"/>
        <v>9.0400000000000063</v>
      </c>
      <c r="G227" s="82"/>
      <c r="H227" s="23"/>
    </row>
    <row r="228" spans="1:8" x14ac:dyDescent="0.2">
      <c r="A228" s="72"/>
      <c r="B228" s="7" t="s">
        <v>4</v>
      </c>
      <c r="C228" s="42" t="s">
        <v>97</v>
      </c>
      <c r="D228" s="8">
        <v>52.43</v>
      </c>
      <c r="E228" s="8">
        <f t="shared" si="14"/>
        <v>47.19</v>
      </c>
      <c r="F228" s="8">
        <f t="shared" si="15"/>
        <v>5.240000000000002</v>
      </c>
      <c r="G228" s="82"/>
      <c r="H228" s="23"/>
    </row>
    <row r="229" spans="1:8" x14ac:dyDescent="0.2">
      <c r="A229" s="73"/>
      <c r="B229" s="9" t="s">
        <v>5</v>
      </c>
      <c r="C229" s="43" t="s">
        <v>97</v>
      </c>
      <c r="D229" s="10">
        <v>38.92</v>
      </c>
      <c r="E229" s="10">
        <f t="shared" si="14"/>
        <v>35.03</v>
      </c>
      <c r="F229" s="10">
        <f t="shared" si="15"/>
        <v>3.8900000000000006</v>
      </c>
      <c r="G229" s="82"/>
      <c r="H229" s="23"/>
    </row>
    <row r="230" spans="1:8" ht="12.75" customHeight="1" x14ac:dyDescent="0.2">
      <c r="A230" s="84" t="s">
        <v>158</v>
      </c>
      <c r="B230" s="5" t="s">
        <v>2</v>
      </c>
      <c r="C230" s="41" t="s">
        <v>97</v>
      </c>
      <c r="D230" s="6">
        <v>188.85999999999999</v>
      </c>
      <c r="E230" s="6">
        <f t="shared" si="14"/>
        <v>169.97</v>
      </c>
      <c r="F230" s="6">
        <f t="shared" si="15"/>
        <v>18.889999999999986</v>
      </c>
      <c r="G230" s="82"/>
      <c r="H230" s="23"/>
    </row>
    <row r="231" spans="1:8" x14ac:dyDescent="0.2">
      <c r="A231" s="85"/>
      <c r="B231" s="7" t="s">
        <v>4</v>
      </c>
      <c r="C231" s="42" t="s">
        <v>97</v>
      </c>
      <c r="D231" s="8">
        <v>109.54</v>
      </c>
      <c r="E231" s="8">
        <f t="shared" si="14"/>
        <v>98.59</v>
      </c>
      <c r="F231" s="8">
        <f t="shared" si="15"/>
        <v>10.950000000000003</v>
      </c>
      <c r="G231" s="82"/>
      <c r="H231" s="23"/>
    </row>
    <row r="232" spans="1:8" x14ac:dyDescent="0.2">
      <c r="A232" s="86"/>
      <c r="B232" s="9" t="s">
        <v>5</v>
      </c>
      <c r="C232" s="43" t="s">
        <v>97</v>
      </c>
      <c r="D232" s="10">
        <v>81.319999999999993</v>
      </c>
      <c r="E232" s="10">
        <f t="shared" si="14"/>
        <v>73.19</v>
      </c>
      <c r="F232" s="10">
        <f t="shared" si="15"/>
        <v>8.1299999999999955</v>
      </c>
      <c r="G232" s="82"/>
      <c r="H232" s="23"/>
    </row>
    <row r="233" spans="1:8" ht="12.75" customHeight="1" x14ac:dyDescent="0.2">
      <c r="A233" s="84" t="s">
        <v>143</v>
      </c>
      <c r="B233" s="5" t="s">
        <v>2</v>
      </c>
      <c r="C233" s="41" t="s">
        <v>97</v>
      </c>
      <c r="D233" s="6">
        <v>125.85</v>
      </c>
      <c r="E233" s="6">
        <f t="shared" si="14"/>
        <v>113.27</v>
      </c>
      <c r="F233" s="6">
        <f t="shared" si="15"/>
        <v>12.579999999999998</v>
      </c>
      <c r="G233" s="82" t="s">
        <v>88</v>
      </c>
      <c r="H233" s="23"/>
    </row>
    <row r="234" spans="1:8" x14ac:dyDescent="0.2">
      <c r="A234" s="85"/>
      <c r="B234" s="7" t="s">
        <v>4</v>
      </c>
      <c r="C234" s="42" t="s">
        <v>97</v>
      </c>
      <c r="D234" s="8">
        <v>73.010000000000005</v>
      </c>
      <c r="E234" s="8">
        <f t="shared" si="14"/>
        <v>65.709999999999994</v>
      </c>
      <c r="F234" s="8">
        <f t="shared" si="15"/>
        <v>7.3000000000000114</v>
      </c>
      <c r="G234" s="82"/>
      <c r="H234" s="23"/>
    </row>
    <row r="235" spans="1:8" x14ac:dyDescent="0.2">
      <c r="A235" s="86"/>
      <c r="B235" s="9" t="s">
        <v>5</v>
      </c>
      <c r="C235" s="43" t="s">
        <v>97</v>
      </c>
      <c r="D235" s="10">
        <v>54.21</v>
      </c>
      <c r="E235" s="10">
        <f t="shared" si="14"/>
        <v>48.79</v>
      </c>
      <c r="F235" s="10">
        <f t="shared" si="15"/>
        <v>5.4200000000000017</v>
      </c>
      <c r="G235" s="82"/>
      <c r="H235" s="23"/>
    </row>
    <row r="236" spans="1:8" ht="12.75" customHeight="1" x14ac:dyDescent="0.2">
      <c r="A236" s="84" t="s">
        <v>159</v>
      </c>
      <c r="B236" s="5" t="s">
        <v>2</v>
      </c>
      <c r="C236" s="41" t="s">
        <v>97</v>
      </c>
      <c r="D236" s="6">
        <v>138</v>
      </c>
      <c r="E236" s="6">
        <f t="shared" si="14"/>
        <v>124.2</v>
      </c>
      <c r="F236" s="6">
        <f t="shared" si="15"/>
        <v>13.799999999999997</v>
      </c>
      <c r="G236" s="82"/>
      <c r="H236" s="23"/>
    </row>
    <row r="237" spans="1:8" x14ac:dyDescent="0.2">
      <c r="A237" s="85"/>
      <c r="B237" s="7" t="s">
        <v>4</v>
      </c>
      <c r="C237" s="42" t="s">
        <v>97</v>
      </c>
      <c r="D237" s="8">
        <v>80.040000000000006</v>
      </c>
      <c r="E237" s="8">
        <f t="shared" si="14"/>
        <v>72.040000000000006</v>
      </c>
      <c r="F237" s="8">
        <f t="shared" si="15"/>
        <v>8</v>
      </c>
      <c r="G237" s="82"/>
      <c r="H237" s="23"/>
    </row>
    <row r="238" spans="1:8" x14ac:dyDescent="0.2">
      <c r="A238" s="86"/>
      <c r="B238" s="9" t="s">
        <v>5</v>
      </c>
      <c r="C238" s="43" t="s">
        <v>97</v>
      </c>
      <c r="D238" s="10">
        <v>59.42</v>
      </c>
      <c r="E238" s="10">
        <f t="shared" si="14"/>
        <v>53.48</v>
      </c>
      <c r="F238" s="10">
        <f t="shared" si="15"/>
        <v>5.9400000000000048</v>
      </c>
      <c r="G238" s="82"/>
      <c r="H238" s="23"/>
    </row>
    <row r="239" spans="1:8" ht="12.75" customHeight="1" x14ac:dyDescent="0.2">
      <c r="A239" s="71" t="s">
        <v>141</v>
      </c>
      <c r="B239" s="5" t="s">
        <v>2</v>
      </c>
      <c r="C239" s="41" t="s">
        <v>97</v>
      </c>
      <c r="D239" s="6">
        <v>123.3</v>
      </c>
      <c r="E239" s="6">
        <f t="shared" si="14"/>
        <v>110.97</v>
      </c>
      <c r="F239" s="6">
        <f t="shared" si="15"/>
        <v>12.329999999999998</v>
      </c>
      <c r="G239" s="82"/>
      <c r="H239" s="23"/>
    </row>
    <row r="240" spans="1:8" x14ac:dyDescent="0.2">
      <c r="A240" s="72"/>
      <c r="B240" s="7" t="s">
        <v>4</v>
      </c>
      <c r="C240" s="42" t="s">
        <v>97</v>
      </c>
      <c r="D240" s="8">
        <v>71.510000000000005</v>
      </c>
      <c r="E240" s="8">
        <f t="shared" si="14"/>
        <v>64.36</v>
      </c>
      <c r="F240" s="8">
        <f t="shared" si="15"/>
        <v>7.1500000000000057</v>
      </c>
      <c r="G240" s="82"/>
      <c r="H240" s="23"/>
    </row>
    <row r="241" spans="1:8" x14ac:dyDescent="0.2">
      <c r="A241" s="73"/>
      <c r="B241" s="9" t="s">
        <v>5</v>
      </c>
      <c r="C241" s="43" t="s">
        <v>97</v>
      </c>
      <c r="D241" s="10">
        <v>53.09</v>
      </c>
      <c r="E241" s="10">
        <f t="shared" si="14"/>
        <v>47.78</v>
      </c>
      <c r="F241" s="10">
        <f t="shared" si="15"/>
        <v>5.3100000000000023</v>
      </c>
      <c r="G241" s="82"/>
      <c r="H241" s="23"/>
    </row>
    <row r="242" spans="1:8" ht="12.75" customHeight="1" x14ac:dyDescent="0.2">
      <c r="A242" s="71" t="s">
        <v>142</v>
      </c>
      <c r="B242" s="5" t="s">
        <v>2</v>
      </c>
      <c r="C242" s="41" t="s">
        <v>97</v>
      </c>
      <c r="D242" s="6">
        <v>173.98</v>
      </c>
      <c r="E242" s="6">
        <f t="shared" ref="E242:E280" si="16">ROUND(D242*0.9,2)</f>
        <v>156.58000000000001</v>
      </c>
      <c r="F242" s="6">
        <f t="shared" ref="F242:F280" si="17">D242-E242</f>
        <v>17.399999999999977</v>
      </c>
      <c r="G242" s="82"/>
      <c r="H242" s="23"/>
    </row>
    <row r="243" spans="1:8" x14ac:dyDescent="0.2">
      <c r="A243" s="72"/>
      <c r="B243" s="7" t="s">
        <v>4</v>
      </c>
      <c r="C243" s="42" t="s">
        <v>97</v>
      </c>
      <c r="D243" s="8">
        <v>100.91</v>
      </c>
      <c r="E243" s="8">
        <f t="shared" si="16"/>
        <v>90.82</v>
      </c>
      <c r="F243" s="8">
        <f t="shared" si="17"/>
        <v>10.090000000000003</v>
      </c>
      <c r="G243" s="82"/>
      <c r="H243" s="23"/>
    </row>
    <row r="244" spans="1:8" x14ac:dyDescent="0.2">
      <c r="A244" s="73"/>
      <c r="B244" s="9" t="s">
        <v>5</v>
      </c>
      <c r="C244" s="43" t="s">
        <v>97</v>
      </c>
      <c r="D244" s="10">
        <v>74.91</v>
      </c>
      <c r="E244" s="10">
        <f t="shared" si="16"/>
        <v>67.42</v>
      </c>
      <c r="F244" s="10">
        <f t="shared" si="17"/>
        <v>7.4899999999999949</v>
      </c>
      <c r="G244" s="82"/>
      <c r="H244" s="23"/>
    </row>
    <row r="245" spans="1:8" ht="12.75" customHeight="1" x14ac:dyDescent="0.2">
      <c r="A245" s="84" t="s">
        <v>160</v>
      </c>
      <c r="B245" s="5" t="s">
        <v>2</v>
      </c>
      <c r="C245" s="41" t="s">
        <v>97</v>
      </c>
      <c r="D245" s="6">
        <v>92.72</v>
      </c>
      <c r="E245" s="6">
        <f t="shared" si="16"/>
        <v>83.45</v>
      </c>
      <c r="F245" s="6">
        <f t="shared" si="17"/>
        <v>9.269999999999996</v>
      </c>
      <c r="G245" s="82"/>
      <c r="H245" s="23"/>
    </row>
    <row r="246" spans="1:8" x14ac:dyDescent="0.2">
      <c r="A246" s="85"/>
      <c r="B246" s="7" t="s">
        <v>4</v>
      </c>
      <c r="C246" s="42" t="s">
        <v>97</v>
      </c>
      <c r="D246" s="8">
        <v>53.59</v>
      </c>
      <c r="E246" s="8">
        <f t="shared" si="16"/>
        <v>48.23</v>
      </c>
      <c r="F246" s="8">
        <f t="shared" si="17"/>
        <v>5.3600000000000065</v>
      </c>
      <c r="G246" s="82"/>
      <c r="H246" s="23"/>
    </row>
    <row r="247" spans="1:8" x14ac:dyDescent="0.2">
      <c r="A247" s="86"/>
      <c r="B247" s="9" t="s">
        <v>5</v>
      </c>
      <c r="C247" s="43" t="s">
        <v>97</v>
      </c>
      <c r="D247" s="10">
        <v>40.630000000000003</v>
      </c>
      <c r="E247" s="10">
        <f t="shared" si="16"/>
        <v>36.57</v>
      </c>
      <c r="F247" s="10">
        <f t="shared" si="17"/>
        <v>4.0600000000000023</v>
      </c>
      <c r="G247" s="82"/>
      <c r="H247" s="23"/>
    </row>
    <row r="248" spans="1:8" ht="12.75" customHeight="1" x14ac:dyDescent="0.2">
      <c r="A248" s="84" t="s">
        <v>161</v>
      </c>
      <c r="B248" s="5" t="s">
        <v>2</v>
      </c>
      <c r="C248" s="41" t="s">
        <v>97</v>
      </c>
      <c r="D248" s="6">
        <v>66.410000000000011</v>
      </c>
      <c r="E248" s="6">
        <f t="shared" si="16"/>
        <v>59.77</v>
      </c>
      <c r="F248" s="6">
        <f t="shared" si="17"/>
        <v>6.6400000000000077</v>
      </c>
      <c r="G248" s="82"/>
      <c r="H248" s="23"/>
    </row>
    <row r="249" spans="1:8" x14ac:dyDescent="0.2">
      <c r="A249" s="85"/>
      <c r="B249" s="7" t="s">
        <v>4</v>
      </c>
      <c r="C249" s="42" t="s">
        <v>97</v>
      </c>
      <c r="D249" s="8">
        <v>38.36</v>
      </c>
      <c r="E249" s="8">
        <f t="shared" si="16"/>
        <v>34.520000000000003</v>
      </c>
      <c r="F249" s="8">
        <f t="shared" si="17"/>
        <v>3.8399999999999963</v>
      </c>
      <c r="G249" s="82"/>
      <c r="H249" s="23"/>
    </row>
    <row r="250" spans="1:8" x14ac:dyDescent="0.2">
      <c r="A250" s="86"/>
      <c r="B250" s="9" t="s">
        <v>5</v>
      </c>
      <c r="C250" s="43" t="s">
        <v>97</v>
      </c>
      <c r="D250" s="10">
        <v>29.07</v>
      </c>
      <c r="E250" s="10">
        <f t="shared" si="16"/>
        <v>26.16</v>
      </c>
      <c r="F250" s="10">
        <f t="shared" si="17"/>
        <v>2.91</v>
      </c>
      <c r="G250" s="82"/>
      <c r="H250" s="23"/>
    </row>
    <row r="251" spans="1:8" ht="12.75" customHeight="1" x14ac:dyDescent="0.2">
      <c r="A251" s="84" t="s">
        <v>162</v>
      </c>
      <c r="B251" s="5" t="s">
        <v>2</v>
      </c>
      <c r="C251" s="41" t="s">
        <v>97</v>
      </c>
      <c r="D251" s="52">
        <v>49.519999999999996</v>
      </c>
      <c r="E251" s="6">
        <f t="shared" si="16"/>
        <v>44.57</v>
      </c>
      <c r="F251" s="6">
        <f t="shared" si="17"/>
        <v>4.9499999999999957</v>
      </c>
      <c r="G251" s="82"/>
      <c r="H251" s="23"/>
    </row>
    <row r="252" spans="1:8" x14ac:dyDescent="0.2">
      <c r="A252" s="85"/>
      <c r="B252" s="7" t="s">
        <v>4</v>
      </c>
      <c r="C252" s="42" t="s">
        <v>97</v>
      </c>
      <c r="D252" s="53">
        <v>28.12</v>
      </c>
      <c r="E252" s="8">
        <f t="shared" si="16"/>
        <v>25.31</v>
      </c>
      <c r="F252" s="8">
        <f t="shared" si="17"/>
        <v>2.8100000000000023</v>
      </c>
      <c r="G252" s="82"/>
      <c r="H252" s="23"/>
    </row>
    <row r="253" spans="1:8" x14ac:dyDescent="0.2">
      <c r="A253" s="86"/>
      <c r="B253" s="9" t="s">
        <v>5</v>
      </c>
      <c r="C253" s="43" t="s">
        <v>97</v>
      </c>
      <c r="D253" s="54">
        <v>21.08</v>
      </c>
      <c r="E253" s="10">
        <f t="shared" si="16"/>
        <v>18.97</v>
      </c>
      <c r="F253" s="10">
        <f t="shared" si="17"/>
        <v>2.1099999999999994</v>
      </c>
      <c r="G253" s="82"/>
      <c r="H253" s="23"/>
    </row>
    <row r="254" spans="1:8" ht="12.75" customHeight="1" x14ac:dyDescent="0.2">
      <c r="A254" s="71" t="s">
        <v>71</v>
      </c>
      <c r="B254" s="5" t="s">
        <v>2</v>
      </c>
      <c r="C254" s="41" t="s">
        <v>97</v>
      </c>
      <c r="D254" s="6">
        <v>138.02000000000001</v>
      </c>
      <c r="E254" s="6">
        <f t="shared" si="16"/>
        <v>124.22</v>
      </c>
      <c r="F254" s="6">
        <f t="shared" si="17"/>
        <v>13.800000000000011</v>
      </c>
      <c r="G254" s="82"/>
      <c r="H254" s="23"/>
    </row>
    <row r="255" spans="1:8" x14ac:dyDescent="0.2">
      <c r="A255" s="72"/>
      <c r="B255" s="7" t="s">
        <v>4</v>
      </c>
      <c r="C255" s="42" t="s">
        <v>97</v>
      </c>
      <c r="D255" s="8">
        <v>79.87</v>
      </c>
      <c r="E255" s="8">
        <f t="shared" si="16"/>
        <v>71.88</v>
      </c>
      <c r="F255" s="8">
        <f t="shared" si="17"/>
        <v>7.9900000000000091</v>
      </c>
      <c r="G255" s="82"/>
      <c r="H255" s="23"/>
    </row>
    <row r="256" spans="1:8" x14ac:dyDescent="0.2">
      <c r="A256" s="73"/>
      <c r="B256" s="9" t="s">
        <v>5</v>
      </c>
      <c r="C256" s="43" t="s">
        <v>97</v>
      </c>
      <c r="D256" s="10">
        <v>59.52</v>
      </c>
      <c r="E256" s="10">
        <f t="shared" si="16"/>
        <v>53.57</v>
      </c>
      <c r="F256" s="10">
        <f t="shared" si="17"/>
        <v>5.9500000000000028</v>
      </c>
      <c r="G256" s="82"/>
      <c r="H256" s="23"/>
    </row>
    <row r="257" spans="1:8" ht="12.75" customHeight="1" x14ac:dyDescent="0.2">
      <c r="A257" s="71" t="s">
        <v>72</v>
      </c>
      <c r="B257" s="5" t="s">
        <v>2</v>
      </c>
      <c r="C257" s="41" t="s">
        <v>97</v>
      </c>
      <c r="D257" s="6">
        <v>112.59</v>
      </c>
      <c r="E257" s="6">
        <f t="shared" si="16"/>
        <v>101.33</v>
      </c>
      <c r="F257" s="6">
        <f t="shared" si="17"/>
        <v>11.260000000000005</v>
      </c>
      <c r="G257" s="82"/>
      <c r="H257" s="23"/>
    </row>
    <row r="258" spans="1:8" x14ac:dyDescent="0.2">
      <c r="A258" s="72"/>
      <c r="B258" s="7" t="s">
        <v>4</v>
      </c>
      <c r="C258" s="42" t="s">
        <v>97</v>
      </c>
      <c r="D258" s="8">
        <v>65.31</v>
      </c>
      <c r="E258" s="8">
        <f t="shared" si="16"/>
        <v>58.78</v>
      </c>
      <c r="F258" s="8">
        <f t="shared" si="17"/>
        <v>6.5300000000000011</v>
      </c>
      <c r="G258" s="82"/>
      <c r="H258" s="23"/>
    </row>
    <row r="259" spans="1:8" x14ac:dyDescent="0.2">
      <c r="A259" s="73"/>
      <c r="B259" s="9" t="s">
        <v>5</v>
      </c>
      <c r="C259" s="43" t="s">
        <v>97</v>
      </c>
      <c r="D259" s="10">
        <v>48.79</v>
      </c>
      <c r="E259" s="10">
        <f t="shared" si="16"/>
        <v>43.91</v>
      </c>
      <c r="F259" s="10">
        <f t="shared" si="17"/>
        <v>4.8800000000000026</v>
      </c>
      <c r="G259" s="82"/>
      <c r="H259" s="23"/>
    </row>
    <row r="260" spans="1:8" ht="12.75" customHeight="1" x14ac:dyDescent="0.2">
      <c r="A260" s="71" t="s">
        <v>73</v>
      </c>
      <c r="B260" s="5" t="s">
        <v>2</v>
      </c>
      <c r="C260" s="41" t="s">
        <v>97</v>
      </c>
      <c r="D260" s="6">
        <v>149.67000000000002</v>
      </c>
      <c r="E260" s="6">
        <f t="shared" si="16"/>
        <v>134.69999999999999</v>
      </c>
      <c r="F260" s="6">
        <f t="shared" si="17"/>
        <v>14.970000000000027</v>
      </c>
      <c r="G260" s="82"/>
      <c r="H260" s="23"/>
    </row>
    <row r="261" spans="1:8" x14ac:dyDescent="0.2">
      <c r="A261" s="72"/>
      <c r="B261" s="7" t="s">
        <v>4</v>
      </c>
      <c r="C261" s="42" t="s">
        <v>97</v>
      </c>
      <c r="D261" s="8">
        <v>86.56</v>
      </c>
      <c r="E261" s="8">
        <f t="shared" si="16"/>
        <v>77.900000000000006</v>
      </c>
      <c r="F261" s="8">
        <f t="shared" si="17"/>
        <v>8.6599999999999966</v>
      </c>
      <c r="G261" s="82"/>
      <c r="H261" s="23"/>
    </row>
    <row r="262" spans="1:8" x14ac:dyDescent="0.2">
      <c r="A262" s="73"/>
      <c r="B262" s="9" t="s">
        <v>5</v>
      </c>
      <c r="C262" s="43" t="s">
        <v>97</v>
      </c>
      <c r="D262" s="10">
        <v>64.489999999999995</v>
      </c>
      <c r="E262" s="10">
        <f t="shared" si="16"/>
        <v>58.04</v>
      </c>
      <c r="F262" s="10">
        <f t="shared" si="17"/>
        <v>6.4499999999999957</v>
      </c>
      <c r="G262" s="82"/>
      <c r="H262" s="23"/>
    </row>
    <row r="263" spans="1:8" ht="12.75" customHeight="1" x14ac:dyDescent="0.2">
      <c r="A263" s="71" t="s">
        <v>74</v>
      </c>
      <c r="B263" s="5" t="s">
        <v>2</v>
      </c>
      <c r="C263" s="41" t="s">
        <v>97</v>
      </c>
      <c r="D263" s="6">
        <v>70.38</v>
      </c>
      <c r="E263" s="6">
        <f t="shared" si="16"/>
        <v>63.34</v>
      </c>
      <c r="F263" s="6">
        <f t="shared" si="17"/>
        <v>7.039999999999992</v>
      </c>
      <c r="G263" s="82"/>
      <c r="H263" s="23"/>
    </row>
    <row r="264" spans="1:8" x14ac:dyDescent="0.2">
      <c r="A264" s="72"/>
      <c r="B264" s="7" t="s">
        <v>4</v>
      </c>
      <c r="C264" s="42" t="s">
        <v>97</v>
      </c>
      <c r="D264" s="8">
        <v>40.94</v>
      </c>
      <c r="E264" s="8">
        <f t="shared" si="16"/>
        <v>36.85</v>
      </c>
      <c r="F264" s="8">
        <f t="shared" si="17"/>
        <v>4.0899999999999963</v>
      </c>
      <c r="G264" s="82"/>
      <c r="H264" s="23"/>
    </row>
    <row r="265" spans="1:8" x14ac:dyDescent="0.2">
      <c r="A265" s="73"/>
      <c r="B265" s="9" t="s">
        <v>5</v>
      </c>
      <c r="C265" s="43" t="s">
        <v>97</v>
      </c>
      <c r="D265" s="10">
        <v>30.68</v>
      </c>
      <c r="E265" s="10">
        <f t="shared" si="16"/>
        <v>27.61</v>
      </c>
      <c r="F265" s="10">
        <f t="shared" si="17"/>
        <v>3.0700000000000003</v>
      </c>
      <c r="G265" s="82"/>
      <c r="H265" s="23"/>
    </row>
    <row r="266" spans="1:8" ht="12.75" customHeight="1" x14ac:dyDescent="0.2">
      <c r="A266" s="84" t="s">
        <v>163</v>
      </c>
      <c r="B266" s="5" t="s">
        <v>2</v>
      </c>
      <c r="C266" s="41" t="s">
        <v>97</v>
      </c>
      <c r="D266" s="6">
        <v>152.16</v>
      </c>
      <c r="E266" s="6">
        <f t="shared" si="16"/>
        <v>136.94</v>
      </c>
      <c r="F266" s="6">
        <f t="shared" si="17"/>
        <v>15.219999999999999</v>
      </c>
      <c r="G266" s="82"/>
      <c r="H266" s="23"/>
    </row>
    <row r="267" spans="1:8" x14ac:dyDescent="0.2">
      <c r="A267" s="85"/>
      <c r="B267" s="7" t="s">
        <v>4</v>
      </c>
      <c r="C267" s="42" t="s">
        <v>97</v>
      </c>
      <c r="D267" s="8">
        <v>87.99</v>
      </c>
      <c r="E267" s="8">
        <f t="shared" si="16"/>
        <v>79.19</v>
      </c>
      <c r="F267" s="8">
        <f t="shared" si="17"/>
        <v>8.7999999999999972</v>
      </c>
      <c r="G267" s="82"/>
      <c r="H267" s="23"/>
    </row>
    <row r="268" spans="1:8" x14ac:dyDescent="0.2">
      <c r="A268" s="86"/>
      <c r="B268" s="9" t="s">
        <v>5</v>
      </c>
      <c r="C268" s="43" t="s">
        <v>97</v>
      </c>
      <c r="D268" s="10">
        <v>65.540000000000006</v>
      </c>
      <c r="E268" s="10">
        <f t="shared" si="16"/>
        <v>58.99</v>
      </c>
      <c r="F268" s="10">
        <f t="shared" si="17"/>
        <v>6.5500000000000043</v>
      </c>
      <c r="G268" s="82"/>
      <c r="H268" s="23"/>
    </row>
    <row r="269" spans="1:8" ht="12.75" customHeight="1" x14ac:dyDescent="0.2">
      <c r="A269" s="84" t="s">
        <v>144</v>
      </c>
      <c r="B269" s="5" t="s">
        <v>2</v>
      </c>
      <c r="C269" s="41" t="s">
        <v>97</v>
      </c>
      <c r="D269" s="6">
        <v>100.00999999999999</v>
      </c>
      <c r="E269" s="6">
        <f t="shared" si="16"/>
        <v>90.01</v>
      </c>
      <c r="F269" s="6">
        <f t="shared" si="17"/>
        <v>9.9999999999999858</v>
      </c>
      <c r="G269" s="82"/>
      <c r="H269" s="23"/>
    </row>
    <row r="270" spans="1:8" x14ac:dyDescent="0.2">
      <c r="A270" s="85"/>
      <c r="B270" s="7" t="s">
        <v>4</v>
      </c>
      <c r="C270" s="42" t="s">
        <v>97</v>
      </c>
      <c r="D270" s="8">
        <v>58.07</v>
      </c>
      <c r="E270" s="8">
        <f t="shared" si="16"/>
        <v>52.26</v>
      </c>
      <c r="F270" s="8">
        <f t="shared" si="17"/>
        <v>5.8100000000000023</v>
      </c>
      <c r="G270" s="82"/>
      <c r="H270" s="23"/>
    </row>
    <row r="271" spans="1:8" x14ac:dyDescent="0.2">
      <c r="A271" s="86"/>
      <c r="B271" s="9" t="s">
        <v>5</v>
      </c>
      <c r="C271" s="43" t="s">
        <v>97</v>
      </c>
      <c r="D271" s="10">
        <v>43.42</v>
      </c>
      <c r="E271" s="10">
        <f t="shared" si="16"/>
        <v>39.08</v>
      </c>
      <c r="F271" s="10">
        <f t="shared" si="17"/>
        <v>4.3400000000000034</v>
      </c>
      <c r="G271" s="82"/>
      <c r="H271" s="23"/>
    </row>
    <row r="272" spans="1:8" ht="12.75" customHeight="1" x14ac:dyDescent="0.2">
      <c r="A272" s="71" t="s">
        <v>164</v>
      </c>
      <c r="B272" s="5" t="s">
        <v>2</v>
      </c>
      <c r="C272" s="41" t="s">
        <v>97</v>
      </c>
      <c r="D272" s="6">
        <v>109.91</v>
      </c>
      <c r="E272" s="6">
        <f t="shared" si="16"/>
        <v>98.92</v>
      </c>
      <c r="F272" s="6">
        <f t="shared" si="17"/>
        <v>10.989999999999995</v>
      </c>
      <c r="G272" s="82"/>
      <c r="H272" s="23"/>
    </row>
    <row r="273" spans="1:8" x14ac:dyDescent="0.2">
      <c r="A273" s="72"/>
      <c r="B273" s="7" t="s">
        <v>4</v>
      </c>
      <c r="C273" s="42" t="s">
        <v>97</v>
      </c>
      <c r="D273" s="8">
        <v>63.69</v>
      </c>
      <c r="E273" s="8">
        <f t="shared" si="16"/>
        <v>57.32</v>
      </c>
      <c r="F273" s="8">
        <f t="shared" si="17"/>
        <v>6.3699999999999974</v>
      </c>
      <c r="G273" s="82"/>
      <c r="H273" s="23"/>
    </row>
    <row r="274" spans="1:8" x14ac:dyDescent="0.2">
      <c r="A274" s="73"/>
      <c r="B274" s="9" t="s">
        <v>5</v>
      </c>
      <c r="C274" s="43" t="s">
        <v>97</v>
      </c>
      <c r="D274" s="10">
        <v>47.54</v>
      </c>
      <c r="E274" s="10">
        <f t="shared" si="16"/>
        <v>42.79</v>
      </c>
      <c r="F274" s="10">
        <f t="shared" si="17"/>
        <v>4.75</v>
      </c>
      <c r="G274" s="82"/>
      <c r="H274" s="23"/>
    </row>
    <row r="275" spans="1:8" ht="12.75" customHeight="1" x14ac:dyDescent="0.2">
      <c r="A275" s="71" t="s">
        <v>75</v>
      </c>
      <c r="B275" s="5" t="s">
        <v>2</v>
      </c>
      <c r="C275" s="41" t="s">
        <v>97</v>
      </c>
      <c r="D275" s="6">
        <v>97.69</v>
      </c>
      <c r="E275" s="6">
        <f t="shared" si="16"/>
        <v>87.92</v>
      </c>
      <c r="F275" s="6">
        <f t="shared" si="17"/>
        <v>9.769999999999996</v>
      </c>
      <c r="G275" s="82"/>
      <c r="H275" s="23"/>
    </row>
    <row r="276" spans="1:8" x14ac:dyDescent="0.2">
      <c r="A276" s="72"/>
      <c r="B276" s="7" t="s">
        <v>4</v>
      </c>
      <c r="C276" s="42" t="s">
        <v>97</v>
      </c>
      <c r="D276" s="8">
        <v>56.66</v>
      </c>
      <c r="E276" s="8">
        <f t="shared" si="16"/>
        <v>50.99</v>
      </c>
      <c r="F276" s="8">
        <f t="shared" si="17"/>
        <v>5.6699999999999946</v>
      </c>
      <c r="G276" s="82"/>
      <c r="H276" s="23"/>
    </row>
    <row r="277" spans="1:8" x14ac:dyDescent="0.2">
      <c r="A277" s="73"/>
      <c r="B277" s="9" t="s">
        <v>5</v>
      </c>
      <c r="C277" s="43" t="s">
        <v>97</v>
      </c>
      <c r="D277" s="10">
        <v>42.33</v>
      </c>
      <c r="E277" s="10">
        <f t="shared" si="16"/>
        <v>38.1</v>
      </c>
      <c r="F277" s="10">
        <f t="shared" si="17"/>
        <v>4.2299999999999969</v>
      </c>
      <c r="G277" s="82"/>
      <c r="H277" s="23"/>
    </row>
    <row r="278" spans="1:8" ht="12.75" customHeight="1" x14ac:dyDescent="0.2">
      <c r="A278" s="71" t="s">
        <v>76</v>
      </c>
      <c r="B278" s="5" t="s">
        <v>2</v>
      </c>
      <c r="C278" s="41" t="s">
        <v>97</v>
      </c>
      <c r="D278" s="6">
        <v>139.78</v>
      </c>
      <c r="E278" s="6">
        <f t="shared" si="16"/>
        <v>125.8</v>
      </c>
      <c r="F278" s="6">
        <f t="shared" si="17"/>
        <v>13.980000000000004</v>
      </c>
      <c r="G278" s="82"/>
      <c r="H278" s="23"/>
    </row>
    <row r="279" spans="1:8" x14ac:dyDescent="0.2">
      <c r="A279" s="72"/>
      <c r="B279" s="7" t="s">
        <v>4</v>
      </c>
      <c r="C279" s="42" t="s">
        <v>97</v>
      </c>
      <c r="D279" s="8">
        <v>80.88</v>
      </c>
      <c r="E279" s="8">
        <f t="shared" si="16"/>
        <v>72.790000000000006</v>
      </c>
      <c r="F279" s="8">
        <f t="shared" si="17"/>
        <v>8.0899999999999892</v>
      </c>
      <c r="G279" s="82"/>
      <c r="H279" s="23"/>
    </row>
    <row r="280" spans="1:8" x14ac:dyDescent="0.2">
      <c r="A280" s="73"/>
      <c r="B280" s="9" t="s">
        <v>5</v>
      </c>
      <c r="C280" s="43" t="s">
        <v>97</v>
      </c>
      <c r="D280" s="10">
        <v>60.27</v>
      </c>
      <c r="E280" s="10">
        <f t="shared" si="16"/>
        <v>54.24</v>
      </c>
      <c r="F280" s="10">
        <f t="shared" si="17"/>
        <v>6.0300000000000011</v>
      </c>
      <c r="G280" s="83"/>
      <c r="H280" s="23"/>
    </row>
    <row r="281" spans="1:8" x14ac:dyDescent="0.2">
      <c r="G281" s="56"/>
    </row>
    <row r="282" spans="1:8" x14ac:dyDescent="0.2">
      <c r="A282" s="1" t="s">
        <v>102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169</v>
      </c>
    </row>
  </sheetData>
  <mergeCells count="117">
    <mergeCell ref="A129:B129"/>
    <mergeCell ref="G121:G126"/>
    <mergeCell ref="A124:A126"/>
    <mergeCell ref="G115:G120"/>
    <mergeCell ref="A88:B88"/>
    <mergeCell ref="A111:A114"/>
    <mergeCell ref="A77:A78"/>
    <mergeCell ref="A81:A82"/>
    <mergeCell ref="A215:A217"/>
    <mergeCell ref="G89:G106"/>
    <mergeCell ref="G107:G110"/>
    <mergeCell ref="G111:G114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204:A206"/>
    <mergeCell ref="A158:A169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42:A244"/>
    <mergeCell ref="A275:A277"/>
    <mergeCell ref="A140:B140"/>
    <mergeCell ref="A143:B143"/>
    <mergeCell ref="A60:A64"/>
    <mergeCell ref="A70:A74"/>
    <mergeCell ref="A121:A123"/>
    <mergeCell ref="A239:A241"/>
    <mergeCell ref="A245:A247"/>
    <mergeCell ref="A248:A250"/>
    <mergeCell ref="A254:A256"/>
    <mergeCell ref="A257:A259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175:A177"/>
    <mergeCell ref="A178:A180"/>
    <mergeCell ref="A181:A183"/>
    <mergeCell ref="A171:B171"/>
    <mergeCell ref="A195:A197"/>
    <mergeCell ref="A198:A200"/>
    <mergeCell ref="A201:A203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37:A39"/>
    <mergeCell ref="G37:G39"/>
    <mergeCell ref="A40:A42"/>
    <mergeCell ref="G40:G45"/>
    <mergeCell ref="A43:A45"/>
    <mergeCell ref="A132:B132"/>
    <mergeCell ref="A145:B145"/>
    <mergeCell ref="A194:B194"/>
    <mergeCell ref="A208:B208"/>
    <mergeCell ref="A75:A76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7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SARC</vt:lpstr>
      <vt:lpstr>SARC!Print_Area</vt:lpstr>
      <vt:lpstr>SARC!Print_Titles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SARC Rate Model Rates January 2025</dc:title>
  <dc:creator>Department of Developmental Services</dc:creator>
  <cp:lastModifiedBy>Alisher Abdullaev</cp:lastModifiedBy>
  <cp:lastPrinted>2024-10-16T00:26:41Z</cp:lastPrinted>
  <dcterms:created xsi:type="dcterms:W3CDTF">2024-04-09T17:56:24Z</dcterms:created>
  <dcterms:modified xsi:type="dcterms:W3CDTF">2025-01-03T17:57:58Z</dcterms:modified>
</cp:coreProperties>
</file>