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dds.sharepoint.com/sites/DDS_SDP/Shared Documents/General/SDP All Things FMS/FMS- Employer Burden Tracking/Approved and Posted/Apr 2025/"/>
    </mc:Choice>
  </mc:AlternateContent>
  <xr:revisionPtr revIDLastSave="244" documentId="13_ncr:1_{7DE65DEA-D8B0-4F6A-8DC4-267E812AA9C5}" xr6:coauthVersionLast="47" xr6:coauthVersionMax="47" xr10:uidLastSave="{E7783306-F862-4734-B322-0188B8D85374}"/>
  <bookViews>
    <workbookView xWindow="1320" yWindow="675" windowWidth="29220" windowHeight="19695" xr2:uid="{102ED41A-37A9-436B-B00D-4EAC1C29128A}"/>
  </bookViews>
  <sheets>
    <sheet name="Approved Employer Burden 04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J2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5" i="1"/>
  <c r="J26" i="1"/>
  <c r="J27" i="1"/>
  <c r="J28" i="1"/>
  <c r="J29" i="1"/>
  <c r="J30" i="1"/>
  <c r="J31" i="1"/>
  <c r="J32" i="1"/>
  <c r="J33" i="1"/>
  <c r="J34" i="1"/>
  <c r="J35" i="1"/>
  <c r="J36" i="1"/>
  <c r="J3" i="1"/>
  <c r="J2" i="1"/>
</calcChain>
</file>

<file path=xl/sharedStrings.xml><?xml version="1.0" encoding="utf-8"?>
<sst xmlns="http://schemas.openxmlformats.org/spreadsheetml/2006/main" count="92" uniqueCount="35">
  <si>
    <t>FMS</t>
  </si>
  <si>
    <t>FMS Model</t>
  </si>
  <si>
    <t>Social Security (FICA)</t>
  </si>
  <si>
    <t>Medicare (FICA)</t>
  </si>
  <si>
    <t>FUTA (Federal Unemployment)</t>
  </si>
  <si>
    <t>SUTA                         (State Unemployment)</t>
  </si>
  <si>
    <t>ETT (Employment Training tax)</t>
  </si>
  <si>
    <t>Workers' Comp</t>
  </si>
  <si>
    <t xml:space="preserve">Worker's Benefits (Paid Sick Leave) </t>
  </si>
  <si>
    <t>Total</t>
  </si>
  <si>
    <t>Last Updated Date</t>
  </si>
  <si>
    <t>AAA</t>
  </si>
  <si>
    <t>Co-Employer</t>
  </si>
  <si>
    <t>Sole Employer</t>
  </si>
  <si>
    <t>TBD</t>
  </si>
  <si>
    <t>Accura</t>
  </si>
  <si>
    <t>Ace FMS</t>
  </si>
  <si>
    <t>Acumen</t>
  </si>
  <si>
    <t>Arch FMS, Inc.</t>
  </si>
  <si>
    <t xml:space="preserve">Sole Employer </t>
  </si>
  <si>
    <t>Aveanna Support Services</t>
  </si>
  <si>
    <t>Balance</t>
  </si>
  <si>
    <t>Cambrian</t>
  </si>
  <si>
    <t>Dromen, Inc</t>
  </si>
  <si>
    <t>Essential Pay</t>
  </si>
  <si>
    <t>Fact Family</t>
  </si>
  <si>
    <t>HR Alliance</t>
  </si>
  <si>
    <t>Mains'l</t>
  </si>
  <si>
    <t>Public Partnerships LLC (PPL)</t>
  </si>
  <si>
    <t>Ridgeline</t>
  </si>
  <si>
    <t>Ritz FMS</t>
  </si>
  <si>
    <t xml:space="preserve">Sentinel Four </t>
  </si>
  <si>
    <t>SequoiaSD FMS</t>
  </si>
  <si>
    <t>Sisk Financial Services Inc</t>
  </si>
  <si>
    <t>INNetworks24,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</si>
</sst>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10" fontId="0" fillId="0" borderId="0" xfId="0" applyNumberFormat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2" borderId="14" xfId="0" applyFont="1" applyFill="1" applyBorder="1"/>
    <xf numFmtId="0" fontId="4" fillId="2" borderId="15" xfId="0" applyFont="1" applyFill="1" applyBorder="1"/>
    <xf numFmtId="10" fontId="4" fillId="2" borderId="15" xfId="0" applyNumberFormat="1" applyFont="1" applyFill="1" applyBorder="1" applyAlignment="1">
      <alignment horizontal="center" vertical="center"/>
    </xf>
    <xf numFmtId="10" fontId="4" fillId="2" borderId="16" xfId="0" applyNumberFormat="1" applyFont="1" applyFill="1" applyBorder="1" applyAlignment="1">
      <alignment horizontal="center" vertical="center"/>
    </xf>
    <xf numFmtId="14" fontId="7" fillId="2" borderId="17" xfId="0" applyNumberFormat="1" applyFont="1" applyFill="1" applyBorder="1" applyAlignment="1">
      <alignment horizontal="center" vertical="center"/>
    </xf>
    <xf numFmtId="0" fontId="3" fillId="2" borderId="11" xfId="0" applyFont="1" applyFill="1" applyBorder="1"/>
    <xf numFmtId="0" fontId="4" fillId="2" borderId="1" xfId="0" applyFont="1" applyFill="1" applyBorder="1"/>
    <xf numFmtId="10" fontId="4" fillId="2" borderId="1" xfId="0" applyNumberFormat="1" applyFont="1" applyFill="1" applyBorder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14" fontId="7" fillId="2" borderId="12" xfId="0" applyNumberFormat="1" applyFont="1" applyFill="1" applyBorder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/>
    </xf>
    <xf numFmtId="0" fontId="5" fillId="2" borderId="15" xfId="0" applyFont="1" applyFill="1" applyBorder="1"/>
    <xf numFmtId="0" fontId="3" fillId="2" borderId="18" xfId="0" applyFont="1" applyFill="1" applyBorder="1"/>
    <xf numFmtId="0" fontId="5" fillId="2" borderId="8" xfId="0" applyFont="1" applyFill="1" applyBorder="1"/>
    <xf numFmtId="10" fontId="4" fillId="2" borderId="8" xfId="0" applyNumberFormat="1" applyFont="1" applyFill="1" applyBorder="1" applyAlignment="1">
      <alignment horizontal="center" vertical="center"/>
    </xf>
    <xf numFmtId="14" fontId="7" fillId="2" borderId="23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3" fillId="2" borderId="24" xfId="0" applyFont="1" applyFill="1" applyBorder="1"/>
    <xf numFmtId="0" fontId="5" fillId="2" borderId="5" xfId="0" applyFont="1" applyFill="1" applyBorder="1"/>
    <xf numFmtId="10" fontId="4" fillId="2" borderId="5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4" fontId="7" fillId="2" borderId="25" xfId="0" applyNumberFormat="1" applyFont="1" applyFill="1" applyBorder="1" applyAlignment="1">
      <alignment horizontal="center" vertical="center"/>
    </xf>
    <xf numFmtId="0" fontId="3" fillId="2" borderId="19" xfId="0" applyFont="1" applyFill="1" applyBorder="1"/>
    <xf numFmtId="0" fontId="5" fillId="2" borderId="20" xfId="0" applyFont="1" applyFill="1" applyBorder="1"/>
    <xf numFmtId="10" fontId="4" fillId="2" borderId="20" xfId="0" applyNumberFormat="1" applyFont="1" applyFill="1" applyBorder="1" applyAlignment="1">
      <alignment horizontal="center" vertical="center"/>
    </xf>
    <xf numFmtId="10" fontId="4" fillId="2" borderId="21" xfId="0" applyNumberFormat="1" applyFont="1" applyFill="1" applyBorder="1" applyAlignment="1">
      <alignment horizontal="center" vertical="center"/>
    </xf>
    <xf numFmtId="14" fontId="7" fillId="2" borderId="22" xfId="0" applyNumberFormat="1" applyFont="1" applyFill="1" applyBorder="1" applyAlignment="1">
      <alignment horizontal="center" vertical="center"/>
    </xf>
    <xf numFmtId="0" fontId="3" fillId="2" borderId="10" xfId="0" applyFont="1" applyFill="1" applyBorder="1"/>
    <xf numFmtId="0" fontId="5" fillId="2" borderId="3" xfId="0" applyFont="1" applyFill="1" applyBorder="1"/>
    <xf numFmtId="10" fontId="4" fillId="2" borderId="3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4" fontId="7" fillId="2" borderId="13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10" fontId="6" fillId="3" borderId="15" xfId="0" applyNumberFormat="1" applyFont="1" applyFill="1" applyBorder="1" applyAlignment="1">
      <alignment horizontal="center" vertical="center"/>
    </xf>
    <xf numFmtId="10" fontId="6" fillId="3" borderId="16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10" fontId="6" fillId="3" borderId="5" xfId="0" applyNumberFormat="1" applyFont="1" applyFill="1" applyBorder="1" applyAlignment="1">
      <alignment horizontal="center" vertical="center"/>
    </xf>
    <xf numFmtId="10" fontId="6" fillId="3" borderId="6" xfId="0" applyNumberFormat="1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0" fontId="3" fillId="3" borderId="26" xfId="0" applyFont="1" applyFill="1" applyBorder="1"/>
    <xf numFmtId="0" fontId="5" fillId="3" borderId="27" xfId="0" applyFont="1" applyFill="1" applyBorder="1"/>
    <xf numFmtId="10" fontId="4" fillId="3" borderId="27" xfId="0" applyNumberFormat="1" applyFont="1" applyFill="1" applyBorder="1" applyAlignment="1">
      <alignment horizontal="center" vertical="center"/>
    </xf>
    <xf numFmtId="10" fontId="4" fillId="3" borderId="28" xfId="0" applyNumberFormat="1" applyFont="1" applyFill="1" applyBorder="1" applyAlignment="1">
      <alignment horizontal="center" vertical="center"/>
    </xf>
    <xf numFmtId="14" fontId="7" fillId="3" borderId="29" xfId="0" applyNumberFormat="1" applyFont="1" applyFill="1" applyBorder="1" applyAlignment="1">
      <alignment horizontal="center" vertical="center"/>
    </xf>
    <xf numFmtId="0" fontId="3" fillId="3" borderId="10" xfId="0" applyFont="1" applyFill="1" applyBorder="1"/>
    <xf numFmtId="0" fontId="5" fillId="3" borderId="3" xfId="0" applyFont="1" applyFill="1" applyBorder="1"/>
    <xf numFmtId="10" fontId="4" fillId="3" borderId="3" xfId="0" applyNumberFormat="1" applyFont="1" applyFill="1" applyBorder="1" applyAlignment="1">
      <alignment horizontal="center" vertical="center"/>
    </xf>
    <xf numFmtId="10" fontId="4" fillId="3" borderId="4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0" fontId="3" fillId="3" borderId="14" xfId="0" applyFont="1" applyFill="1" applyBorder="1"/>
    <xf numFmtId="0" fontId="5" fillId="3" borderId="15" xfId="0" applyFont="1" applyFill="1" applyBorder="1"/>
    <xf numFmtId="10" fontId="4" fillId="3" borderId="15" xfId="0" applyNumberFormat="1" applyFont="1" applyFill="1" applyBorder="1" applyAlignment="1">
      <alignment horizontal="center" vertical="center"/>
    </xf>
    <xf numFmtId="10" fontId="4" fillId="3" borderId="16" xfId="0" applyNumberFormat="1" applyFont="1" applyFill="1" applyBorder="1" applyAlignment="1">
      <alignment horizontal="center" vertical="center"/>
    </xf>
    <xf numFmtId="0" fontId="3" fillId="3" borderId="24" xfId="0" applyFont="1" applyFill="1" applyBorder="1"/>
    <xf numFmtId="0" fontId="5" fillId="3" borderId="5" xfId="0" applyFont="1" applyFill="1" applyBorder="1"/>
    <xf numFmtId="10" fontId="4" fillId="3" borderId="5" xfId="0" applyNumberFormat="1" applyFont="1" applyFill="1" applyBorder="1" applyAlignment="1">
      <alignment horizontal="center" vertical="center"/>
    </xf>
    <xf numFmtId="10" fontId="4" fillId="3" borderId="6" xfId="0" applyNumberFormat="1" applyFont="1" applyFill="1" applyBorder="1" applyAlignment="1">
      <alignment horizontal="center" vertical="center"/>
    </xf>
    <xf numFmtId="0" fontId="4" fillId="3" borderId="15" xfId="0" applyFont="1" applyFill="1" applyBorder="1"/>
    <xf numFmtId="0" fontId="4" fillId="3" borderId="5" xfId="0" applyFont="1" applyFill="1" applyBorder="1"/>
    <xf numFmtId="0" fontId="3" fillId="3" borderId="11" xfId="0" applyFont="1" applyFill="1" applyBorder="1"/>
    <xf numFmtId="0" fontId="5" fillId="3" borderId="1" xfId="0" applyFont="1" applyFill="1" applyBorder="1"/>
    <xf numFmtId="10" fontId="4" fillId="3" borderId="1" xfId="0" applyNumberFormat="1" applyFont="1" applyFill="1" applyBorder="1" applyAlignment="1">
      <alignment horizontal="center" vertical="center"/>
    </xf>
    <xf numFmtId="14" fontId="7" fillId="3" borderId="12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3" fillId="3" borderId="19" xfId="0" applyFont="1" applyFill="1" applyBorder="1"/>
    <xf numFmtId="0" fontId="5" fillId="3" borderId="20" xfId="0" applyFont="1" applyFill="1" applyBorder="1"/>
    <xf numFmtId="10" fontId="4" fillId="3" borderId="20" xfId="0" applyNumberFormat="1" applyFont="1" applyFill="1" applyBorder="1" applyAlignment="1">
      <alignment horizontal="center" vertical="center"/>
    </xf>
    <xf numFmtId="10" fontId="4" fillId="3" borderId="21" xfId="0" applyNumberFormat="1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4" fontId="4" fillId="2" borderId="17" xfId="0" applyNumberFormat="1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rgb="FF000000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1C85C1-F568-4DCD-A284-F83ECBCC3CCB}" name="Table446" displayName="Table446" ref="A1:K36" totalsRowShown="0" headerRowDxfId="15" dataDxfId="13" headerRowBorderDxfId="14" tableBorderDxfId="12" totalsRowBorderDxfId="11">
  <autoFilter ref="A1:K36" xr:uid="{7B106D0D-7121-4C6D-8C78-08A7E200320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sortState xmlns:xlrd2="http://schemas.microsoft.com/office/spreadsheetml/2017/richdata2" ref="A2:K36">
    <sortCondition ref="A1:A36"/>
  </sortState>
  <tableColumns count="11">
    <tableColumn id="1" xr3:uid="{5E492F47-C1D7-4422-B206-B011310A17C9}" name="FMS" dataDxfId="10"/>
    <tableColumn id="11" xr3:uid="{E9D5D975-B10F-4C1F-B186-9C504E041D08}" name="FMS Model" dataDxfId="9"/>
    <tableColumn id="2" xr3:uid="{939F9583-5BC6-41BC-AABB-73F43FE44784}" name="Social Security (FICA)" dataDxfId="8"/>
    <tableColumn id="3" xr3:uid="{BB8C67D8-CD04-4EDE-86BE-342E3E477CC9}" name="Medicare (FICA)" dataDxfId="7"/>
    <tableColumn id="4" xr3:uid="{F696E82D-6EC5-4CB2-9DA4-D3EA1FAE8194}" name="FUTA (Federal Unemployment)" dataDxfId="6"/>
    <tableColumn id="5" xr3:uid="{A59979FA-A464-477A-8AAE-EAA2E1FDC5FF}" name="SUTA                         (State Unemployment)" dataDxfId="5"/>
    <tableColumn id="6" xr3:uid="{1AE30CB6-72EF-45D3-BA94-B549792489A3}" name="ETT (Employment Training tax)" dataDxfId="4"/>
    <tableColumn id="7" xr3:uid="{CB9896C2-059A-48CE-918F-3867921E0AAE}" name="Workers' Comp" dataDxfId="3"/>
    <tableColumn id="8" xr3:uid="{485AE942-AFE1-4E96-A5B0-962ECD34D81F}" name="Worker's Benefits (Paid Sick Leave) " dataDxfId="2"/>
    <tableColumn id="13" xr3:uid="{B92A954A-95A7-471D-8717-2A7D6FFD739A}" name="Total" dataDxfId="1">
      <calculatedColumnFormula>SUM(Table446[[#This Row],[Social Security (FICA)]:[Worker''s Benefits (Paid Sick Leave) ]])</calculatedColumnFormula>
    </tableColumn>
    <tableColumn id="9" xr3:uid="{16484239-08E7-4CF3-8F84-062264FF02B8}" name="Last Updated Dat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30785-F1C6-45CC-80B2-E8E6E2872DDB}">
  <sheetPr>
    <pageSetUpPr fitToPage="1"/>
  </sheetPr>
  <dimension ref="A1:O36"/>
  <sheetViews>
    <sheetView tabSelected="1" workbookViewId="0">
      <selection activeCell="L24" sqref="L24"/>
    </sheetView>
  </sheetViews>
  <sheetFormatPr defaultColWidth="9.140625" defaultRowHeight="15" x14ac:dyDescent="0.25"/>
  <cols>
    <col min="1" max="1" width="35.5703125" customWidth="1"/>
    <col min="2" max="2" width="25.5703125" customWidth="1"/>
    <col min="3" max="9" width="20.7109375" customWidth="1"/>
    <col min="10" max="10" width="22.42578125" customWidth="1"/>
    <col min="11" max="11" width="18.85546875" customWidth="1"/>
  </cols>
  <sheetData>
    <row r="1" spans="1:15" s="1" customFormat="1" ht="55.5" customHeight="1" thickBot="1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6" t="s">
        <v>10</v>
      </c>
    </row>
    <row r="2" spans="1:15" ht="20.25" customHeight="1" x14ac:dyDescent="0.25">
      <c r="A2" s="7" t="s">
        <v>11</v>
      </c>
      <c r="B2" s="8" t="s">
        <v>12</v>
      </c>
      <c r="C2" s="9">
        <v>6.2E-2</v>
      </c>
      <c r="D2" s="9">
        <v>1.4500000000000001E-2</v>
      </c>
      <c r="E2" s="9">
        <v>1.2E-2</v>
      </c>
      <c r="F2" s="9">
        <v>3.4000000000000002E-2</v>
      </c>
      <c r="G2" s="9">
        <v>1E-3</v>
      </c>
      <c r="H2" s="9">
        <v>5.7000000000000002E-2</v>
      </c>
      <c r="I2" s="9">
        <v>3.3300000000000003E-2</v>
      </c>
      <c r="J2" s="10">
        <f>SUM(Table446[[#This Row],[Social Security (FICA)]:[Worker''s Benefits (Paid Sick Leave) ]])</f>
        <v>0.21379999999999999</v>
      </c>
      <c r="K2" s="11">
        <v>45685</v>
      </c>
      <c r="M2" s="2"/>
      <c r="O2" s="2"/>
    </row>
    <row r="3" spans="1:15" ht="20.25" customHeight="1" thickBot="1" x14ac:dyDescent="0.3">
      <c r="A3" s="12" t="s">
        <v>11</v>
      </c>
      <c r="B3" s="13" t="s">
        <v>13</v>
      </c>
      <c r="C3" s="14">
        <v>6.2E-2</v>
      </c>
      <c r="D3" s="14">
        <v>1.4500000000000001E-2</v>
      </c>
      <c r="E3" s="14">
        <v>1.2E-2</v>
      </c>
      <c r="F3" s="14">
        <v>3.4000000000000002E-2</v>
      </c>
      <c r="G3" s="14">
        <v>1E-3</v>
      </c>
      <c r="H3" s="14" t="s">
        <v>14</v>
      </c>
      <c r="I3" s="14">
        <v>3.3300000000000003E-2</v>
      </c>
      <c r="J3" s="15">
        <f>SUM(Table446[[#This Row],[Social Security (FICA)]:[Worker''s Benefits (Paid Sick Leave) ]])</f>
        <v>0.15679999999999999</v>
      </c>
      <c r="K3" s="16">
        <v>45685</v>
      </c>
      <c r="M3" s="2"/>
      <c r="O3" s="2"/>
    </row>
    <row r="4" spans="1:15" ht="20.25" customHeight="1" x14ac:dyDescent="0.25">
      <c r="A4" s="39" t="s">
        <v>15</v>
      </c>
      <c r="B4" s="40" t="s">
        <v>12</v>
      </c>
      <c r="C4" s="41">
        <v>6.2E-2</v>
      </c>
      <c r="D4" s="41">
        <v>1.4500000000000001E-2</v>
      </c>
      <c r="E4" s="41">
        <v>1.2E-2</v>
      </c>
      <c r="F4" s="41">
        <v>3.4000000000000002E-2</v>
      </c>
      <c r="G4" s="41">
        <v>1E-3</v>
      </c>
      <c r="H4" s="41">
        <v>4.2200000000000001E-2</v>
      </c>
      <c r="I4" s="41">
        <v>3.3300000000000003E-2</v>
      </c>
      <c r="J4" s="42">
        <f>SUM(Table446[[#This Row],[Social Security (FICA)]:[Worker''s Benefits (Paid Sick Leave) ]])</f>
        <v>0.19900000000000001</v>
      </c>
      <c r="K4" s="43">
        <v>45597</v>
      </c>
      <c r="M4" s="2"/>
      <c r="O4" s="2"/>
    </row>
    <row r="5" spans="1:15" ht="20.25" customHeight="1" thickBot="1" x14ac:dyDescent="0.3">
      <c r="A5" s="44" t="s">
        <v>15</v>
      </c>
      <c r="B5" s="45" t="s">
        <v>13</v>
      </c>
      <c r="C5" s="46">
        <v>6.2E-2</v>
      </c>
      <c r="D5" s="46">
        <v>1.4500000000000001E-2</v>
      </c>
      <c r="E5" s="46">
        <v>1.2E-2</v>
      </c>
      <c r="F5" s="46">
        <v>3.4000000000000002E-2</v>
      </c>
      <c r="G5" s="46">
        <v>1E-3</v>
      </c>
      <c r="H5" s="46" t="s">
        <v>14</v>
      </c>
      <c r="I5" s="46">
        <v>3.3300000000000003E-2</v>
      </c>
      <c r="J5" s="47">
        <f>SUM(Table446[[#This Row],[Social Security (FICA)]:[Worker''s Benefits (Paid Sick Leave) ]])</f>
        <v>0.15679999999999999</v>
      </c>
      <c r="K5" s="48">
        <v>45597</v>
      </c>
      <c r="M5" s="2"/>
      <c r="O5" s="2"/>
    </row>
    <row r="6" spans="1:15" ht="20.25" customHeight="1" x14ac:dyDescent="0.25">
      <c r="A6" s="7" t="s">
        <v>16</v>
      </c>
      <c r="B6" s="8" t="s">
        <v>12</v>
      </c>
      <c r="C6" s="9">
        <v>6.2E-2</v>
      </c>
      <c r="D6" s="9">
        <v>1.4500000000000001E-2</v>
      </c>
      <c r="E6" s="9">
        <v>1.2E-2</v>
      </c>
      <c r="F6" s="9">
        <v>3.4000000000000002E-2</v>
      </c>
      <c r="G6" s="9">
        <v>1E-3</v>
      </c>
      <c r="H6" s="9">
        <v>9.1800000000000007E-2</v>
      </c>
      <c r="I6" s="9">
        <v>3.3300000000000003E-2</v>
      </c>
      <c r="J6" s="10">
        <f>SUM(Table446[[#This Row],[Social Security (FICA)]:[Worker''s Benefits (Paid Sick Leave) ]])</f>
        <v>0.24859999999999999</v>
      </c>
      <c r="K6" s="11">
        <v>45505</v>
      </c>
      <c r="M6" s="2"/>
      <c r="O6" s="2"/>
    </row>
    <row r="7" spans="1:15" ht="20.25" customHeight="1" thickBot="1" x14ac:dyDescent="0.3">
      <c r="A7" s="12" t="s">
        <v>16</v>
      </c>
      <c r="B7" s="13" t="s">
        <v>13</v>
      </c>
      <c r="C7" s="14">
        <v>6.2E-2</v>
      </c>
      <c r="D7" s="14">
        <v>1.4500000000000001E-2</v>
      </c>
      <c r="E7" s="14">
        <v>1.2E-2</v>
      </c>
      <c r="F7" s="14">
        <v>3.4000000000000002E-2</v>
      </c>
      <c r="G7" s="14">
        <v>1E-3</v>
      </c>
      <c r="H7" s="14" t="s">
        <v>14</v>
      </c>
      <c r="I7" s="14">
        <v>3.3300000000000003E-2</v>
      </c>
      <c r="J7" s="17">
        <f>SUM(Table446[[#This Row],[Social Security (FICA)]:[Worker''s Benefits (Paid Sick Leave) ]])</f>
        <v>0.15679999999999999</v>
      </c>
      <c r="K7" s="16">
        <v>45505</v>
      </c>
      <c r="M7" s="2"/>
      <c r="O7" s="2"/>
    </row>
    <row r="8" spans="1:15" ht="20.25" customHeight="1" thickBot="1" x14ac:dyDescent="0.3">
      <c r="A8" s="49" t="s">
        <v>17</v>
      </c>
      <c r="B8" s="50" t="s">
        <v>13</v>
      </c>
      <c r="C8" s="51">
        <v>6.2E-2</v>
      </c>
      <c r="D8" s="51">
        <v>1.4500000000000001E-2</v>
      </c>
      <c r="E8" s="51">
        <v>1.7999999999999999E-2</v>
      </c>
      <c r="F8" s="51">
        <v>3.6200000000000003E-2</v>
      </c>
      <c r="G8" s="51">
        <v>1E-3</v>
      </c>
      <c r="H8" s="51">
        <v>4.99E-2</v>
      </c>
      <c r="I8" s="51">
        <v>3.9399999999999998E-2</v>
      </c>
      <c r="J8" s="52">
        <f>SUM(Table446[[#This Row],[Social Security (FICA)]:[Worker''s Benefits (Paid Sick Leave) ]])</f>
        <v>0.221</v>
      </c>
      <c r="K8" s="53">
        <v>45685</v>
      </c>
      <c r="M8" s="2"/>
      <c r="O8" s="2"/>
    </row>
    <row r="9" spans="1:15" ht="20.25" customHeight="1" x14ac:dyDescent="0.25">
      <c r="A9" s="7" t="s">
        <v>18</v>
      </c>
      <c r="B9" s="18" t="s">
        <v>12</v>
      </c>
      <c r="C9" s="9">
        <v>6.2E-2</v>
      </c>
      <c r="D9" s="9">
        <v>1.4500000000000001E-2</v>
      </c>
      <c r="E9" s="9">
        <v>1.2E-2</v>
      </c>
      <c r="F9" s="9">
        <v>3.4000000000000002E-2</v>
      </c>
      <c r="G9" s="9">
        <v>1E-3</v>
      </c>
      <c r="H9" s="9">
        <v>5.5899999999999998E-2</v>
      </c>
      <c r="I9" s="9">
        <v>1.9199999999999998E-2</v>
      </c>
      <c r="J9" s="10">
        <f>SUM(Table446[[#This Row],[Social Security (FICA)]:[Worker''s Benefits (Paid Sick Leave) ]])</f>
        <v>0.1986</v>
      </c>
      <c r="K9" s="11">
        <v>45505</v>
      </c>
      <c r="M9" s="2"/>
      <c r="O9" s="2"/>
    </row>
    <row r="10" spans="1:15" ht="20.25" customHeight="1" thickBot="1" x14ac:dyDescent="0.3">
      <c r="A10" s="19" t="s">
        <v>18</v>
      </c>
      <c r="B10" s="20" t="s">
        <v>19</v>
      </c>
      <c r="C10" s="21">
        <v>6.2E-2</v>
      </c>
      <c r="D10" s="21">
        <v>1.4500000000000001E-2</v>
      </c>
      <c r="E10" s="21">
        <v>1.2E-2</v>
      </c>
      <c r="F10" s="21">
        <v>3.4000000000000002E-2</v>
      </c>
      <c r="G10" s="21">
        <v>1E-3</v>
      </c>
      <c r="H10" s="21" t="s">
        <v>14</v>
      </c>
      <c r="I10" s="21">
        <v>1.9199999999999998E-2</v>
      </c>
      <c r="J10" s="15">
        <f>SUM(Table446[[#This Row],[Social Security (FICA)]:[Worker''s Benefits (Paid Sick Leave) ]])</f>
        <v>0.14269999999999999</v>
      </c>
      <c r="K10" s="22">
        <v>45505</v>
      </c>
      <c r="M10" s="2"/>
      <c r="O10" s="2"/>
    </row>
    <row r="11" spans="1:15" ht="20.25" customHeight="1" thickBot="1" x14ac:dyDescent="0.3">
      <c r="A11" s="54" t="s">
        <v>20</v>
      </c>
      <c r="B11" s="55" t="s">
        <v>12</v>
      </c>
      <c r="C11" s="56">
        <v>6.2E-2</v>
      </c>
      <c r="D11" s="56">
        <v>1.4500000000000001E-2</v>
      </c>
      <c r="E11" s="56">
        <v>6.0000000000000001E-3</v>
      </c>
      <c r="F11" s="56">
        <v>3.1E-2</v>
      </c>
      <c r="G11" s="56">
        <v>1E-3</v>
      </c>
      <c r="H11" s="56">
        <v>2.8199999999999999E-2</v>
      </c>
      <c r="I11" s="56">
        <v>3.3000000000000002E-2</v>
      </c>
      <c r="J11" s="57">
        <f>SUM(Table446[[#This Row],[Social Security (FICA)]:[Worker''s Benefits (Paid Sick Leave) ]])</f>
        <v>0.1757</v>
      </c>
      <c r="K11" s="58">
        <v>45707</v>
      </c>
      <c r="M11" s="2"/>
      <c r="O11" s="2"/>
    </row>
    <row r="12" spans="1:15" ht="20.25" customHeight="1" x14ac:dyDescent="0.25">
      <c r="A12" s="7" t="s">
        <v>21</v>
      </c>
      <c r="B12" s="18" t="s">
        <v>12</v>
      </c>
      <c r="C12" s="9">
        <v>6.2E-2</v>
      </c>
      <c r="D12" s="9">
        <v>1.4500000000000001E-2</v>
      </c>
      <c r="E12" s="9">
        <v>6.0000000000000001E-3</v>
      </c>
      <c r="F12" s="9">
        <v>3.4000000000000002E-2</v>
      </c>
      <c r="G12" s="9">
        <v>1E-3</v>
      </c>
      <c r="H12" s="9">
        <v>5.8999999999999997E-2</v>
      </c>
      <c r="I12" s="9">
        <v>0.03</v>
      </c>
      <c r="J12" s="10">
        <f>SUM(Table446[[#This Row],[Social Security (FICA)]:[Worker''s Benefits (Paid Sick Leave) ]])</f>
        <v>0.20649999999999999</v>
      </c>
      <c r="K12" s="11">
        <v>45742</v>
      </c>
      <c r="M12" s="2"/>
      <c r="O12" s="2"/>
    </row>
    <row r="13" spans="1:15" ht="20.25" customHeight="1" thickBot="1" x14ac:dyDescent="0.3">
      <c r="A13" s="12" t="s">
        <v>21</v>
      </c>
      <c r="B13" s="23" t="s">
        <v>19</v>
      </c>
      <c r="C13" s="14">
        <v>6.2E-2</v>
      </c>
      <c r="D13" s="14">
        <v>1.4500000000000001E-2</v>
      </c>
      <c r="E13" s="14">
        <v>6.0000000000000001E-3</v>
      </c>
      <c r="F13" s="14">
        <v>3.4000000000000002E-2</v>
      </c>
      <c r="G13" s="14">
        <v>1E-3</v>
      </c>
      <c r="H13" s="14" t="s">
        <v>14</v>
      </c>
      <c r="I13" s="14">
        <v>0.03</v>
      </c>
      <c r="J13" s="17">
        <f>SUM(Table446[[#This Row],[Social Security (FICA)]:[Worker''s Benefits (Paid Sick Leave) ]])</f>
        <v>0.14750000000000002</v>
      </c>
      <c r="K13" s="16">
        <v>45742</v>
      </c>
      <c r="M13" s="2"/>
      <c r="O13" s="2"/>
    </row>
    <row r="14" spans="1:15" ht="20.25" customHeight="1" x14ac:dyDescent="0.25">
      <c r="A14" s="59" t="s">
        <v>22</v>
      </c>
      <c r="B14" s="60" t="s">
        <v>12</v>
      </c>
      <c r="C14" s="61">
        <v>6.2E-2</v>
      </c>
      <c r="D14" s="61">
        <v>1.4500000000000001E-2</v>
      </c>
      <c r="E14" s="61">
        <v>8.0000000000000002E-3</v>
      </c>
      <c r="F14" s="61">
        <v>3.4000000000000002E-2</v>
      </c>
      <c r="G14" s="61">
        <v>1E-3</v>
      </c>
      <c r="H14" s="61">
        <v>6.9500000000000006E-2</v>
      </c>
      <c r="I14" s="61">
        <v>3.3000000000000002E-2</v>
      </c>
      <c r="J14" s="62">
        <f>SUM(Table446[[#This Row],[Social Security (FICA)]:[Worker''s Benefits (Paid Sick Leave) ]])</f>
        <v>0.222</v>
      </c>
      <c r="K14" s="43">
        <v>45505</v>
      </c>
      <c r="M14" s="2"/>
      <c r="O14" s="2"/>
    </row>
    <row r="15" spans="1:15" ht="20.25" customHeight="1" thickBot="1" x14ac:dyDescent="0.3">
      <c r="A15" s="63" t="s">
        <v>22</v>
      </c>
      <c r="B15" s="64" t="s">
        <v>13</v>
      </c>
      <c r="C15" s="65">
        <v>6.2E-2</v>
      </c>
      <c r="D15" s="65">
        <v>1.4500000000000001E-2</v>
      </c>
      <c r="E15" s="65">
        <v>8.0000000000000002E-3</v>
      </c>
      <c r="F15" s="65">
        <v>3.4000000000000002E-2</v>
      </c>
      <c r="G15" s="65">
        <v>1E-3</v>
      </c>
      <c r="H15" s="65">
        <v>6.9500000000000006E-2</v>
      </c>
      <c r="I15" s="65">
        <v>3.3000000000000002E-2</v>
      </c>
      <c r="J15" s="66">
        <f>SUM(Table446[[#This Row],[Social Security (FICA)]:[Worker''s Benefits (Paid Sick Leave) ]])</f>
        <v>0.222</v>
      </c>
      <c r="K15" s="48">
        <v>45505</v>
      </c>
      <c r="M15" s="2"/>
      <c r="O15" s="2"/>
    </row>
    <row r="16" spans="1:15" ht="20.25" customHeight="1" x14ac:dyDescent="0.25">
      <c r="A16" s="7" t="s">
        <v>23</v>
      </c>
      <c r="B16" s="18" t="s">
        <v>12</v>
      </c>
      <c r="C16" s="9">
        <v>6.2E-2</v>
      </c>
      <c r="D16" s="9">
        <v>1.4500000000000001E-2</v>
      </c>
      <c r="E16" s="9">
        <v>1.4999999999999999E-2</v>
      </c>
      <c r="F16" s="9">
        <v>3.4000000000000002E-2</v>
      </c>
      <c r="G16" s="9">
        <v>1E-3</v>
      </c>
      <c r="H16" s="9">
        <v>4.3200000000000002E-2</v>
      </c>
      <c r="I16" s="9">
        <v>3.3300000000000003E-2</v>
      </c>
      <c r="J16" s="9">
        <f>SUM(Table446[[#This Row],[Social Security (FICA)]:[Worker''s Benefits (Paid Sick Leave) ]])</f>
        <v>0.20300000000000001</v>
      </c>
      <c r="K16" s="11">
        <v>45717</v>
      </c>
      <c r="M16" s="2"/>
      <c r="O16" s="2"/>
    </row>
    <row r="17" spans="1:15" ht="20.25" customHeight="1" thickBot="1" x14ac:dyDescent="0.3">
      <c r="A17" s="12" t="s">
        <v>23</v>
      </c>
      <c r="B17" s="23" t="s">
        <v>13</v>
      </c>
      <c r="C17" s="14">
        <v>6.2E-2</v>
      </c>
      <c r="D17" s="14">
        <v>1.4500000000000001E-2</v>
      </c>
      <c r="E17" s="14">
        <v>1.4999999999999999E-2</v>
      </c>
      <c r="F17" s="14">
        <v>3.4000000000000002E-2</v>
      </c>
      <c r="G17" s="14">
        <v>1E-3</v>
      </c>
      <c r="H17" s="14" t="s">
        <v>14</v>
      </c>
      <c r="I17" s="14">
        <v>3.3300000000000003E-2</v>
      </c>
      <c r="J17" s="14">
        <f>SUM(Table446[[#This Row],[Social Security (FICA)]:[Worker''s Benefits (Paid Sick Leave) ]])</f>
        <v>0.1598</v>
      </c>
      <c r="K17" s="16">
        <v>45717</v>
      </c>
      <c r="M17" s="2"/>
      <c r="O17" s="2"/>
    </row>
    <row r="18" spans="1:15" ht="20.25" customHeight="1" thickBot="1" x14ac:dyDescent="0.3">
      <c r="A18" s="54" t="s">
        <v>24</v>
      </c>
      <c r="B18" s="55" t="s">
        <v>12</v>
      </c>
      <c r="C18" s="56">
        <v>6.2E-2</v>
      </c>
      <c r="D18" s="56">
        <v>1.4500000000000001E-2</v>
      </c>
      <c r="E18" s="56">
        <v>1.2E-2</v>
      </c>
      <c r="F18" s="56">
        <v>2.3E-2</v>
      </c>
      <c r="G18" s="56">
        <v>0</v>
      </c>
      <c r="H18" s="56">
        <v>0.03</v>
      </c>
      <c r="I18" s="56">
        <v>0.05</v>
      </c>
      <c r="J18" s="57">
        <f>SUM(Table446[[#This Row],[Social Security (FICA)]:[Worker''s Benefits (Paid Sick Leave) ]])</f>
        <v>0.1915</v>
      </c>
      <c r="K18" s="58">
        <v>45505</v>
      </c>
      <c r="M18" s="2"/>
      <c r="O18" s="2"/>
    </row>
    <row r="19" spans="1:15" ht="20.25" customHeight="1" x14ac:dyDescent="0.25">
      <c r="A19" s="7" t="s">
        <v>25</v>
      </c>
      <c r="B19" s="18" t="s">
        <v>12</v>
      </c>
      <c r="C19" s="9">
        <v>6.2E-2</v>
      </c>
      <c r="D19" s="9">
        <v>1.4500000000000001E-2</v>
      </c>
      <c r="E19" s="9">
        <v>6.0000000000000001E-3</v>
      </c>
      <c r="F19" s="9">
        <v>4.3999999999999997E-2</v>
      </c>
      <c r="G19" s="9">
        <v>0</v>
      </c>
      <c r="H19" s="9">
        <v>4.1500000000000002E-2</v>
      </c>
      <c r="I19" s="9">
        <v>3.2000000000000001E-2</v>
      </c>
      <c r="J19" s="10">
        <f>SUM(Table446[[#This Row],[Social Security (FICA)]:[Worker''s Benefits (Paid Sick Leave) ]])</f>
        <v>0.2</v>
      </c>
      <c r="K19" s="11">
        <v>45505</v>
      </c>
      <c r="M19" s="2"/>
      <c r="O19" s="2"/>
    </row>
    <row r="20" spans="1:15" ht="20.25" customHeight="1" thickBot="1" x14ac:dyDescent="0.3">
      <c r="A20" s="24" t="s">
        <v>25</v>
      </c>
      <c r="B20" s="25" t="s">
        <v>13</v>
      </c>
      <c r="C20" s="26">
        <v>6.2E-2</v>
      </c>
      <c r="D20" s="26">
        <v>1.4500000000000001E-2</v>
      </c>
      <c r="E20" s="26">
        <v>6.0000000000000001E-3</v>
      </c>
      <c r="F20" s="26">
        <v>4.3999999999999997E-2</v>
      </c>
      <c r="G20" s="26">
        <v>0</v>
      </c>
      <c r="H20" s="26">
        <v>4.1500000000000002E-2</v>
      </c>
      <c r="I20" s="26">
        <v>3.2000000000000001E-2</v>
      </c>
      <c r="J20" s="27">
        <f>SUM(Table446[[#This Row],[Social Security (FICA)]:[Worker''s Benefits (Paid Sick Leave) ]])</f>
        <v>0.2</v>
      </c>
      <c r="K20" s="28">
        <v>45505</v>
      </c>
      <c r="M20" s="2"/>
      <c r="O20" s="2"/>
    </row>
    <row r="21" spans="1:15" ht="20.25" customHeight="1" x14ac:dyDescent="0.25">
      <c r="A21" s="59" t="s">
        <v>26</v>
      </c>
      <c r="B21" s="67" t="s">
        <v>12</v>
      </c>
      <c r="C21" s="61">
        <v>6.2E-2</v>
      </c>
      <c r="D21" s="61">
        <v>1.4500000000000001E-2</v>
      </c>
      <c r="E21" s="61">
        <v>1.2E-2</v>
      </c>
      <c r="F21" s="61">
        <v>3.4000000000000002E-2</v>
      </c>
      <c r="G21" s="61">
        <v>1E-3</v>
      </c>
      <c r="H21" s="61">
        <v>6.4699999999999994E-2</v>
      </c>
      <c r="I21" s="61">
        <v>3.95E-2</v>
      </c>
      <c r="J21" s="61">
        <f>SUM(Table446[[#This Row],[Social Security (FICA)]:[Worker''s Benefits (Paid Sick Leave) ]])</f>
        <v>0.22769999999999999</v>
      </c>
      <c r="K21" s="43">
        <v>45701</v>
      </c>
      <c r="M21" s="2"/>
      <c r="O21" s="2"/>
    </row>
    <row r="22" spans="1:15" ht="20.25" customHeight="1" thickBot="1" x14ac:dyDescent="0.3">
      <c r="A22" s="63" t="s">
        <v>26</v>
      </c>
      <c r="B22" s="68" t="s">
        <v>13</v>
      </c>
      <c r="C22" s="65">
        <v>6.2E-2</v>
      </c>
      <c r="D22" s="65">
        <v>1.4500000000000001E-2</v>
      </c>
      <c r="E22" s="65">
        <v>1.2E-2</v>
      </c>
      <c r="F22" s="65">
        <v>3.4000000000000002E-2</v>
      </c>
      <c r="G22" s="65">
        <v>1E-3</v>
      </c>
      <c r="H22" s="65">
        <v>6.4699999999999994E-2</v>
      </c>
      <c r="I22" s="65">
        <v>3.95E-2</v>
      </c>
      <c r="J22" s="65">
        <f>SUM(Table446[[#This Row],[Social Security (FICA)]:[Worker''s Benefits (Paid Sick Leave) ]])</f>
        <v>0.22769999999999999</v>
      </c>
      <c r="K22" s="48">
        <v>45701</v>
      </c>
      <c r="M22" s="2"/>
      <c r="O22" s="2"/>
    </row>
    <row r="23" spans="1:15" ht="20.25" customHeight="1" x14ac:dyDescent="0.25">
      <c r="A23" s="7" t="s">
        <v>34</v>
      </c>
      <c r="B23" s="8" t="s">
        <v>12</v>
      </c>
      <c r="C23" s="9">
        <v>6.2E-2</v>
      </c>
      <c r="D23" s="9">
        <v>1.4500000000000001E-2</v>
      </c>
      <c r="E23" s="9">
        <v>1.2E-2</v>
      </c>
      <c r="F23" s="9">
        <v>3.4000000000000002E-2</v>
      </c>
      <c r="G23" s="9">
        <v>1E-3</v>
      </c>
      <c r="H23" s="9">
        <v>5.8500000000000003E-2</v>
      </c>
      <c r="I23" s="9">
        <v>3.3300000000000003E-2</v>
      </c>
      <c r="J23" s="10">
        <f>SUM(Table446[[#This Row],[Social Security (FICA)]:[Worker''s Benefits (Paid Sick Leave) ]])</f>
        <v>0.21529999999999999</v>
      </c>
      <c r="K23" s="79">
        <v>45713</v>
      </c>
      <c r="M23" s="2"/>
      <c r="O23" s="2"/>
    </row>
    <row r="24" spans="1:15" ht="20.25" customHeight="1" thickBot="1" x14ac:dyDescent="0.3">
      <c r="A24" s="12" t="s">
        <v>34</v>
      </c>
      <c r="B24" s="13" t="s">
        <v>13</v>
      </c>
      <c r="C24" s="14">
        <v>6.2E-2</v>
      </c>
      <c r="D24" s="14">
        <v>1.4500000000000001E-2</v>
      </c>
      <c r="E24" s="14">
        <v>1.2E-2</v>
      </c>
      <c r="F24" s="14">
        <v>3.4000000000000002E-2</v>
      </c>
      <c r="G24" s="14">
        <v>1E-3</v>
      </c>
      <c r="H24" s="14" t="s">
        <v>14</v>
      </c>
      <c r="I24" s="14">
        <v>3.3300000000000003E-2</v>
      </c>
      <c r="J24" s="17">
        <f>SUM(Table446[[#This Row],[Social Security (FICA)]:[Worker''s Benefits (Paid Sick Leave) ]])</f>
        <v>0.15679999999999999</v>
      </c>
      <c r="K24" s="80">
        <v>45713</v>
      </c>
      <c r="M24" s="2"/>
      <c r="O24" s="2"/>
    </row>
    <row r="25" spans="1:15" ht="20.25" customHeight="1" x14ac:dyDescent="0.25">
      <c r="A25" s="59" t="s">
        <v>27</v>
      </c>
      <c r="B25" s="60" t="s">
        <v>12</v>
      </c>
      <c r="C25" s="61">
        <v>6.2E-2</v>
      </c>
      <c r="D25" s="61">
        <v>1.4500000000000001E-2</v>
      </c>
      <c r="E25" s="61">
        <v>1.4999999999999999E-2</v>
      </c>
      <c r="F25" s="61">
        <v>3.3000000000000002E-2</v>
      </c>
      <c r="G25" s="61">
        <v>1E-3</v>
      </c>
      <c r="H25" s="61">
        <v>2.69E-2</v>
      </c>
      <c r="I25" s="61">
        <v>1.89E-2</v>
      </c>
      <c r="J25" s="61">
        <f>SUM(Table446[[#This Row],[Social Security (FICA)]:[Worker''s Benefits (Paid Sick Leave) ]])</f>
        <v>0.17130000000000001</v>
      </c>
      <c r="K25" s="43">
        <v>45505</v>
      </c>
      <c r="M25" s="2"/>
      <c r="O25" s="2"/>
    </row>
    <row r="26" spans="1:15" ht="20.25" customHeight="1" thickBot="1" x14ac:dyDescent="0.3">
      <c r="A26" s="69" t="s">
        <v>27</v>
      </c>
      <c r="B26" s="70" t="s">
        <v>13</v>
      </c>
      <c r="C26" s="71">
        <v>6.2E-2</v>
      </c>
      <c r="D26" s="71">
        <v>1.4500000000000001E-2</v>
      </c>
      <c r="E26" s="71">
        <v>1.4999999999999999E-2</v>
      </c>
      <c r="F26" s="71">
        <v>3.4000000000000002E-2</v>
      </c>
      <c r="G26" s="71">
        <v>1E-3</v>
      </c>
      <c r="H26" s="71">
        <v>2.69E-2</v>
      </c>
      <c r="I26" s="71">
        <v>1.89E-2</v>
      </c>
      <c r="J26" s="71">
        <f>SUM(Table446[[#This Row],[Social Security (FICA)]:[Worker''s Benefits (Paid Sick Leave) ]])</f>
        <v>0.17230000000000001</v>
      </c>
      <c r="K26" s="72">
        <v>45505</v>
      </c>
      <c r="M26" s="2"/>
      <c r="O26" s="2"/>
    </row>
    <row r="27" spans="1:15" ht="20.25" customHeight="1" thickBot="1" x14ac:dyDescent="0.3">
      <c r="A27" s="29" t="s">
        <v>28</v>
      </c>
      <c r="B27" s="30" t="s">
        <v>13</v>
      </c>
      <c r="C27" s="31">
        <v>6.2E-2</v>
      </c>
      <c r="D27" s="31">
        <v>1.4500000000000001E-2</v>
      </c>
      <c r="E27" s="31">
        <v>1.4999999999999999E-2</v>
      </c>
      <c r="F27" s="31">
        <v>3.4000000000000002E-2</v>
      </c>
      <c r="G27" s="31">
        <v>1E-3</v>
      </c>
      <c r="H27" s="31">
        <v>1.5599999999999999E-2</v>
      </c>
      <c r="I27" s="31">
        <v>3.3300000000000003E-2</v>
      </c>
      <c r="J27" s="32">
        <f>SUM(Table446[[#This Row],[Social Security (FICA)]:[Worker''s Benefits (Paid Sick Leave) ]])</f>
        <v>0.1754</v>
      </c>
      <c r="K27" s="33">
        <v>45707</v>
      </c>
      <c r="M27" s="2"/>
      <c r="O27" s="2"/>
    </row>
    <row r="28" spans="1:15" ht="20.25" customHeight="1" x14ac:dyDescent="0.25">
      <c r="A28" s="59" t="s">
        <v>29</v>
      </c>
      <c r="B28" s="67" t="s">
        <v>12</v>
      </c>
      <c r="C28" s="61">
        <v>6.2E-2</v>
      </c>
      <c r="D28" s="61">
        <v>1.4500000000000001E-2</v>
      </c>
      <c r="E28" s="61">
        <v>6.0000000000000001E-3</v>
      </c>
      <c r="F28" s="61">
        <v>3.4000000000000002E-2</v>
      </c>
      <c r="G28" s="61">
        <v>1E-3</v>
      </c>
      <c r="H28" s="61">
        <v>0.03</v>
      </c>
      <c r="I28" s="61">
        <v>3.2500000000000001E-2</v>
      </c>
      <c r="J28" s="61">
        <f>SUM(Table446[[#This Row],[Social Security (FICA)]:[Worker''s Benefits (Paid Sick Leave) ]])</f>
        <v>0.18000000000000002</v>
      </c>
      <c r="K28" s="43">
        <v>45707</v>
      </c>
      <c r="M28" s="2"/>
      <c r="O28" s="2"/>
    </row>
    <row r="29" spans="1:15" ht="16.5" thickBot="1" x14ac:dyDescent="0.3">
      <c r="A29" s="69" t="s">
        <v>29</v>
      </c>
      <c r="B29" s="73" t="s">
        <v>19</v>
      </c>
      <c r="C29" s="71">
        <v>6.2E-2</v>
      </c>
      <c r="D29" s="71">
        <v>1.4500000000000001E-2</v>
      </c>
      <c r="E29" s="71">
        <v>6.0000000000000001E-3</v>
      </c>
      <c r="F29" s="71">
        <v>3.4000000000000002E-2</v>
      </c>
      <c r="G29" s="71">
        <v>1E-3</v>
      </c>
      <c r="H29" s="71" t="s">
        <v>14</v>
      </c>
      <c r="I29" s="71">
        <v>3.2500000000000001E-2</v>
      </c>
      <c r="J29" s="71">
        <f>SUM(Table446[[#This Row],[Social Security (FICA)]:[Worker''s Benefits (Paid Sick Leave) ]])</f>
        <v>0.15000000000000002</v>
      </c>
      <c r="K29" s="72">
        <v>45707</v>
      </c>
    </row>
    <row r="30" spans="1:15" ht="15.75" x14ac:dyDescent="0.25">
      <c r="A30" s="29" t="s">
        <v>30</v>
      </c>
      <c r="B30" s="30" t="s">
        <v>12</v>
      </c>
      <c r="C30" s="31">
        <v>6.2E-2</v>
      </c>
      <c r="D30" s="31">
        <v>1.4500000000000001E-2</v>
      </c>
      <c r="E30" s="31">
        <v>1.2E-2</v>
      </c>
      <c r="F30" s="31">
        <v>3.4000000000000002E-2</v>
      </c>
      <c r="G30" s="31">
        <v>1E-3</v>
      </c>
      <c r="H30" s="31">
        <v>3.2199999999999999E-2</v>
      </c>
      <c r="I30" s="31">
        <v>3.3300000000000003E-2</v>
      </c>
      <c r="J30" s="32">
        <f>SUM(Table446[[#This Row],[Social Security (FICA)]:[Worker''s Benefits (Paid Sick Leave) ]])</f>
        <v>0.189</v>
      </c>
      <c r="K30" s="11">
        <v>45749</v>
      </c>
    </row>
    <row r="31" spans="1:15" ht="16.5" thickBot="1" x14ac:dyDescent="0.3">
      <c r="A31" s="12" t="s">
        <v>30</v>
      </c>
      <c r="B31" s="23" t="s">
        <v>13</v>
      </c>
      <c r="C31" s="14">
        <v>6.2E-2</v>
      </c>
      <c r="D31" s="14">
        <v>1.4500000000000001E-2</v>
      </c>
      <c r="E31" s="14">
        <v>1.2E-2</v>
      </c>
      <c r="F31" s="14">
        <v>3.4000000000000002E-2</v>
      </c>
      <c r="G31" s="14">
        <v>1E-3</v>
      </c>
      <c r="H31" s="14" t="s">
        <v>14</v>
      </c>
      <c r="I31" s="14">
        <v>3.3300000000000003E-2</v>
      </c>
      <c r="J31" s="17">
        <f>SUM(Table446[[#This Row],[Social Security (FICA)]:[Worker''s Benefits (Paid Sick Leave) ]])</f>
        <v>0.15679999999999999</v>
      </c>
      <c r="K31" s="16">
        <v>45749</v>
      </c>
    </row>
    <row r="32" spans="1:15" ht="15.75" x14ac:dyDescent="0.25">
      <c r="A32" s="74" t="s">
        <v>31</v>
      </c>
      <c r="B32" s="75" t="s">
        <v>12</v>
      </c>
      <c r="C32" s="76">
        <v>6.2E-2</v>
      </c>
      <c r="D32" s="76">
        <v>1.4500000000000001E-2</v>
      </c>
      <c r="E32" s="76">
        <v>1.7999999999999999E-2</v>
      </c>
      <c r="F32" s="76">
        <v>3.4000000000000002E-2</v>
      </c>
      <c r="G32" s="76">
        <v>1E-3</v>
      </c>
      <c r="H32" s="76">
        <v>6.0499999999999998E-2</v>
      </c>
      <c r="I32" s="76">
        <v>1.9199999999999998E-2</v>
      </c>
      <c r="J32" s="77">
        <f>SUM(Table446[[#This Row],[Social Security (FICA)]:[Worker''s Benefits (Paid Sick Leave) ]])</f>
        <v>0.2092</v>
      </c>
      <c r="K32" s="43">
        <v>45716</v>
      </c>
    </row>
    <row r="33" spans="1:11" ht="16.5" thickBot="1" x14ac:dyDescent="0.3">
      <c r="A33" s="69" t="s">
        <v>31</v>
      </c>
      <c r="B33" s="70" t="s">
        <v>13</v>
      </c>
      <c r="C33" s="71">
        <v>6.2E-2</v>
      </c>
      <c r="D33" s="71">
        <v>1.4500000000000001E-2</v>
      </c>
      <c r="E33" s="71">
        <v>1.7999999999999999E-2</v>
      </c>
      <c r="F33" s="71">
        <v>3.4000000000000002E-2</v>
      </c>
      <c r="G33" s="71">
        <v>1E-3</v>
      </c>
      <c r="H33" s="71" t="s">
        <v>14</v>
      </c>
      <c r="I33" s="71">
        <v>1.9199999999999998E-2</v>
      </c>
      <c r="J33" s="78">
        <f>SUM(Table446[[#This Row],[Social Security (FICA)]:[Worker''s Benefits (Paid Sick Leave) ]])</f>
        <v>0.1487</v>
      </c>
      <c r="K33" s="72">
        <v>45716</v>
      </c>
    </row>
    <row r="34" spans="1:11" ht="16.5" thickBot="1" x14ac:dyDescent="0.3">
      <c r="A34" s="34" t="s">
        <v>32</v>
      </c>
      <c r="B34" s="35" t="s">
        <v>13</v>
      </c>
      <c r="C34" s="36">
        <v>6.2E-2</v>
      </c>
      <c r="D34" s="36">
        <v>1.4500000000000001E-2</v>
      </c>
      <c r="E34" s="36">
        <v>6.0000000000000001E-3</v>
      </c>
      <c r="F34" s="36">
        <v>3.4000000000000002E-2</v>
      </c>
      <c r="G34" s="36">
        <v>1E-3</v>
      </c>
      <c r="H34" s="36">
        <v>6.3899999999999998E-2</v>
      </c>
      <c r="I34" s="36">
        <v>2.5000000000000001E-2</v>
      </c>
      <c r="J34" s="37">
        <f>SUM(Table446[[#This Row],[Social Security (FICA)]:[Worker''s Benefits (Paid Sick Leave) ]])</f>
        <v>0.2064</v>
      </c>
      <c r="K34" s="38">
        <v>45505</v>
      </c>
    </row>
    <row r="35" spans="1:11" ht="15.75" x14ac:dyDescent="0.25">
      <c r="A35" s="74" t="s">
        <v>33</v>
      </c>
      <c r="B35" s="75" t="s">
        <v>12</v>
      </c>
      <c r="C35" s="76">
        <v>6.2E-2</v>
      </c>
      <c r="D35" s="76">
        <v>1.4500000000000001E-2</v>
      </c>
      <c r="E35" s="76">
        <v>1.2E-2</v>
      </c>
      <c r="F35" s="76">
        <v>3.4000000000000002E-2</v>
      </c>
      <c r="G35" s="76">
        <v>1E-3</v>
      </c>
      <c r="H35" s="76">
        <v>1E-3</v>
      </c>
      <c r="I35" s="76">
        <v>3.3300000000000003E-2</v>
      </c>
      <c r="J35" s="77">
        <f>SUM(Table446[[#This Row],[Social Security (FICA)]:[Worker''s Benefits (Paid Sick Leave) ]])</f>
        <v>0.1578</v>
      </c>
      <c r="K35" s="43">
        <v>45505</v>
      </c>
    </row>
    <row r="36" spans="1:11" ht="16.5" thickBot="1" x14ac:dyDescent="0.3">
      <c r="A36" s="69" t="s">
        <v>33</v>
      </c>
      <c r="B36" s="70" t="s">
        <v>13</v>
      </c>
      <c r="C36" s="71">
        <v>6.2E-2</v>
      </c>
      <c r="D36" s="71">
        <v>1.4500000000000001E-2</v>
      </c>
      <c r="E36" s="71">
        <v>1.2E-2</v>
      </c>
      <c r="F36" s="71">
        <v>3.4000000000000002E-2</v>
      </c>
      <c r="G36" s="71">
        <v>1E-3</v>
      </c>
      <c r="H36" s="71" t="s">
        <v>14</v>
      </c>
      <c r="I36" s="71">
        <v>3.3300000000000003E-2</v>
      </c>
      <c r="J36" s="78">
        <f>SUM(Table446[[#This Row],[Social Security (FICA)]:[Worker''s Benefits (Paid Sick Leave) ]])</f>
        <v>0.15679999999999999</v>
      </c>
      <c r="K36" s="72">
        <v>45505</v>
      </c>
    </row>
  </sheetData>
  <sheetProtection algorithmName="SHA-512" hashValue="69lZyJMtl8McsT+FK53tyZWgJ1m9zDx7frYj5cSY1Q/7edVlWKRjOk/1Hf9Pdm5zQkFz088gtTkIkJLeiF9lQA==" saltValue="b9ZcWAf87XKWuBpH5dYbZg==" spinCount="100000" sheet="1" objects="1" scenarios="1"/>
  <pageMargins left="0.25" right="0.25" top="0.75" bottom="0.75" header="0.3" footer="0.3"/>
  <pageSetup scale="54" orientation="landscape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EF8E6689E239499A6D4499BAA59505" ma:contentTypeVersion="19" ma:contentTypeDescription="Create a new document." ma:contentTypeScope="" ma:versionID="452ee3a128f991f306ff567c1aed0a1e">
  <xsd:schema xmlns:xsd="http://www.w3.org/2001/XMLSchema" xmlns:xs="http://www.w3.org/2001/XMLSchema" xmlns:p="http://schemas.microsoft.com/office/2006/metadata/properties" xmlns:ns2="399c4bf4-6772-44a7-be62-a49b13bb151b" xmlns:ns3="8cb8eadc-c365-4436-98bb-429bedf4a7bb" targetNamespace="http://schemas.microsoft.com/office/2006/metadata/properties" ma:root="true" ma:fieldsID="9b893b7f9c086c5c6e093c0427281395" ns2:_="" ns3:_="">
    <xsd:import namespace="399c4bf4-6772-44a7-be62-a49b13bb151b"/>
    <xsd:import namespace="8cb8eadc-c365-4436-98bb-429bedf4a7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ntent" minOccurs="0"/>
                <xsd:element ref="ns2:Retention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c4bf4-6772-44a7-be62-a49b13bb15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ntent" ma:index="12" nillable="true" ma:displayName="Content" ma:format="Dropdown" ma:internalName="Content">
      <xsd:simpleType>
        <xsd:restriction base="dms:Note">
          <xsd:maxLength value="255"/>
        </xsd:restriction>
      </xsd:simpleType>
    </xsd:element>
    <xsd:element name="Retention" ma:index="13" nillable="true" ma:displayName="Retention" ma:format="Dropdown" ma:internalName="Retention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4" nillable="true" ma:displayName="Test" ma:description="testin testin" ma:format="Dropdown" ma:internalName="Tes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b8eadc-c365-4436-98bb-429bedf4a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b75ea7d-724a-4a3c-801f-3601ed9d8e2b}" ma:internalName="TaxCatchAll" ma:showField="CatchAllData" ma:web="8cb8eadc-c365-4436-98bb-429bedf4a7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 xmlns="399c4bf4-6772-44a7-be62-a49b13bb151b" xsi:nil="true"/>
    <Content xmlns="399c4bf4-6772-44a7-be62-a49b13bb151b" xsi:nil="true"/>
    <lcf76f155ced4ddcb4097134ff3c332f xmlns="399c4bf4-6772-44a7-be62-a49b13bb151b">
      <Terms xmlns="http://schemas.microsoft.com/office/infopath/2007/PartnerControls"/>
    </lcf76f155ced4ddcb4097134ff3c332f>
    <TaxCatchAll xmlns="8cb8eadc-c365-4436-98bb-429bedf4a7bb" xsi:nil="true"/>
    <Test xmlns="399c4bf4-6772-44a7-be62-a49b13bb151b" xsi:nil="true"/>
  </documentManagement>
</p:properties>
</file>

<file path=customXml/itemProps1.xml><?xml version="1.0" encoding="utf-8"?>
<ds:datastoreItem xmlns:ds="http://schemas.openxmlformats.org/officeDocument/2006/customXml" ds:itemID="{A04FDE29-D78E-4F8E-A8F8-A324E8F45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9c4bf4-6772-44a7-be62-a49b13bb151b"/>
    <ds:schemaRef ds:uri="8cb8eadc-c365-4436-98bb-429bedf4a7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C7791F-84F7-4CCF-948D-914C6D2C7A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F57676-7D41-48FD-860D-E901BB61622B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8cb8eadc-c365-4436-98bb-429bedf4a7bb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399c4bf4-6772-44a7-be62-a49b13bb15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Approved Employer Burden 042025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Summary_of_Approved_FMS_Employer_Burden_04042025</dc:title>
  <dc:subject>Summary_of_Approved_FMS_Employer_Burden_04042025</dc:subject>
  <dc:creator>California Department of Developmental Services</dc:creator>
  <cp:keywords/>
  <dc:description/>
  <cp:lastModifiedBy>Isola, Danielle@DDS</cp:lastModifiedBy>
  <cp:revision/>
  <cp:lastPrinted>2025-02-28T21:30:25Z</cp:lastPrinted>
  <dcterms:created xsi:type="dcterms:W3CDTF">2024-07-31T22:38:30Z</dcterms:created>
  <dcterms:modified xsi:type="dcterms:W3CDTF">2025-04-04T19:01:03Z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0x01010040EF8E6689E239499A6D4499BAA59505</vt:lpwstr>
  </property>
  <property fmtid="{D5CDD505-2E9C-101B-9397-08002B2CF9AE}" pid="3" name="MediaServiceImageTags">
    <vt:lpwstr/>
  </property>
</Properties>
</file>