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3E01AFED-FD93-4EF8-B8EA-F7B346AE2510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TCRC!$A$1:$G$320</definedName>
    <definedName name="_xlnm.Print_Titles" localSheetId="0">TCRC!$A:$B,TCRC!$1:$3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<sst xmlns="http://schemas.openxmlformats.org/spreadsheetml/2006/main" count="726" uniqueCount="191">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</sst>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290" activePane="bottomLeft" state="frozen"/>
      <selection pane="bottomLeft" activeCell="A320" sqref="A320:G321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7" t="s">
        <v>0</v>
      </c>
      <c r="B4" s="97"/>
      <c r="C4" s="29"/>
      <c r="D4" s="4"/>
      <c r="E4" s="4"/>
      <c r="F4" s="4"/>
    </row>
    <row r="5" spans="1:13" x14ac:dyDescent="0.3">
      <c r="A5" s="98" t="s">
        <v>1</v>
      </c>
      <c r="B5" s="5" t="s">
        <v>2</v>
      </c>
      <c r="C5" s="38" t="s">
        <v>83</v>
      </c>
      <c r="D5" s="6">
        <v>38.550000000000004</v>
      </c>
      <c r="E5" s="6">
        <f>ROUND(D5*0.9,2)</f>
        <v>34.700000000000003</v>
      </c>
      <c r="F5" s="6">
        <f>D5-E5</f>
        <v>3.8500000000000014</v>
      </c>
      <c r="G5" s="91" t="s">
        <v>3</v>
      </c>
      <c r="I5" s="23"/>
      <c r="L5" s="23"/>
      <c r="M5" s="85"/>
    </row>
    <row r="6" spans="1:13" x14ac:dyDescent="0.3">
      <c r="A6" s="99"/>
      <c r="B6" s="7" t="s">
        <v>4</v>
      </c>
      <c r="C6" s="39" t="s">
        <v>83</v>
      </c>
      <c r="D6" s="8">
        <v>21.41</v>
      </c>
      <c r="E6" s="8">
        <f t="shared" ref="E6:E53" si="0">ROUND(D6*0.9,2)</f>
        <v>19.27</v>
      </c>
      <c r="F6" s="8">
        <f t="shared" ref="F6:F53" si="1">D6-E6</f>
        <v>2.1400000000000006</v>
      </c>
      <c r="G6" s="92"/>
      <c r="I6" s="23"/>
      <c r="L6" s="23"/>
      <c r="M6" s="85"/>
    </row>
    <row r="7" spans="1:13" x14ac:dyDescent="0.3">
      <c r="A7" s="100"/>
      <c r="B7" s="9" t="s">
        <v>5</v>
      </c>
      <c r="C7" s="40" t="s">
        <v>83</v>
      </c>
      <c r="D7" s="10">
        <v>15.69</v>
      </c>
      <c r="E7" s="10">
        <f t="shared" si="0"/>
        <v>14.12</v>
      </c>
      <c r="F7" s="10">
        <f t="shared" si="1"/>
        <v>1.5700000000000003</v>
      </c>
      <c r="G7" s="93"/>
      <c r="I7" s="23"/>
      <c r="L7" s="23"/>
      <c r="M7" s="85"/>
    </row>
    <row r="8" spans="1:13" x14ac:dyDescent="0.3">
      <c r="A8" s="98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1" t="s">
        <v>72</v>
      </c>
      <c r="I8" s="23"/>
      <c r="L8" s="23"/>
      <c r="M8" s="85"/>
    </row>
    <row r="9" spans="1:13" x14ac:dyDescent="0.3">
      <c r="A9" s="99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2"/>
      <c r="I9" s="23"/>
      <c r="L9" s="23"/>
      <c r="M9" s="85"/>
    </row>
    <row r="10" spans="1:13" x14ac:dyDescent="0.3">
      <c r="A10" s="100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3"/>
      <c r="I10" s="23"/>
      <c r="L10" s="23"/>
      <c r="M10" s="85"/>
    </row>
    <row r="11" spans="1:13" x14ac:dyDescent="0.3">
      <c r="A11" s="98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1" t="s">
        <v>7</v>
      </c>
      <c r="I11" s="23"/>
      <c r="L11" s="23"/>
      <c r="M11" s="85"/>
    </row>
    <row r="12" spans="1:13" x14ac:dyDescent="0.3">
      <c r="A12" s="99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2"/>
      <c r="I12" s="23"/>
      <c r="L12" s="23"/>
      <c r="M12" s="85"/>
    </row>
    <row r="13" spans="1:13" x14ac:dyDescent="0.3">
      <c r="A13" s="100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2"/>
      <c r="I13" s="23"/>
      <c r="L13" s="23"/>
      <c r="M13" s="85"/>
    </row>
    <row r="14" spans="1:13" ht="12.75" customHeight="1" x14ac:dyDescent="0.3">
      <c r="A14" s="98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2"/>
      <c r="I14" s="23"/>
      <c r="L14" s="23"/>
      <c r="M14" s="85"/>
    </row>
    <row r="15" spans="1:13" x14ac:dyDescent="0.3">
      <c r="A15" s="99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2"/>
      <c r="I15" s="23"/>
      <c r="L15" s="23"/>
      <c r="M15" s="85"/>
    </row>
    <row r="16" spans="1:13" x14ac:dyDescent="0.3">
      <c r="A16" s="100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3"/>
      <c r="I16" s="23"/>
      <c r="L16" s="23"/>
      <c r="M16" s="85"/>
    </row>
    <row r="17" spans="1:13" x14ac:dyDescent="0.3">
      <c r="A17" s="98" t="s">
        <v>126</v>
      </c>
      <c r="B17" s="5" t="s">
        <v>2</v>
      </c>
      <c r="C17" s="38" t="s">
        <v>83</v>
      </c>
      <c r="D17" s="6">
        <v>56.939999999999991</v>
      </c>
      <c r="E17" s="6">
        <f t="shared" si="0"/>
        <v>51.25</v>
      </c>
      <c r="F17" s="6">
        <f t="shared" si="1"/>
        <v>5.6899999999999906</v>
      </c>
      <c r="G17" s="101" t="s">
        <v>89</v>
      </c>
      <c r="I17" s="23"/>
      <c r="L17" s="23"/>
      <c r="M17" s="85"/>
    </row>
    <row r="18" spans="1:13" x14ac:dyDescent="0.3">
      <c r="A18" s="99"/>
      <c r="B18" s="7" t="s">
        <v>4</v>
      </c>
      <c r="C18" s="39" t="s">
        <v>83</v>
      </c>
      <c r="D18" s="8">
        <v>32.03</v>
      </c>
      <c r="E18" s="8">
        <f t="shared" si="0"/>
        <v>28.83</v>
      </c>
      <c r="F18" s="8">
        <f t="shared" si="1"/>
        <v>3.2000000000000028</v>
      </c>
      <c r="G18" s="92"/>
      <c r="I18" s="23"/>
      <c r="L18" s="23"/>
      <c r="M18" s="85"/>
    </row>
    <row r="19" spans="1:13" x14ac:dyDescent="0.3">
      <c r="A19" s="100"/>
      <c r="B19" s="9" t="s">
        <v>5</v>
      </c>
      <c r="C19" s="40" t="s">
        <v>83</v>
      </c>
      <c r="D19" s="10">
        <v>23.64</v>
      </c>
      <c r="E19" s="10">
        <f t="shared" si="0"/>
        <v>21.28</v>
      </c>
      <c r="F19" s="10">
        <f t="shared" si="1"/>
        <v>2.3599999999999994</v>
      </c>
      <c r="G19" s="93"/>
      <c r="I19" s="23"/>
      <c r="L19" s="23"/>
      <c r="M19" s="85"/>
    </row>
    <row r="20" spans="1:13" x14ac:dyDescent="0.3">
      <c r="A20" s="98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1" t="s">
        <v>73</v>
      </c>
      <c r="I20" s="23"/>
      <c r="L20" s="23"/>
      <c r="M20" s="85"/>
    </row>
    <row r="21" spans="1:13" x14ac:dyDescent="0.3">
      <c r="A21" s="99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2"/>
      <c r="I21" s="23"/>
      <c r="L21" s="23"/>
      <c r="M21" s="85"/>
    </row>
    <row r="22" spans="1:13" x14ac:dyDescent="0.3">
      <c r="A22" s="100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3"/>
      <c r="I22" s="23"/>
      <c r="L22" s="23"/>
      <c r="M22" s="85"/>
    </row>
    <row r="23" spans="1:13" x14ac:dyDescent="0.3">
      <c r="A23" s="98" t="s">
        <v>9</v>
      </c>
      <c r="B23" s="5" t="s">
        <v>2</v>
      </c>
      <c r="C23" s="38" t="s">
        <v>83</v>
      </c>
      <c r="D23" s="6">
        <v>44.73</v>
      </c>
      <c r="E23" s="6">
        <f t="shared" si="0"/>
        <v>40.26</v>
      </c>
      <c r="F23" s="6">
        <f t="shared" si="1"/>
        <v>4.4699999999999989</v>
      </c>
      <c r="G23" s="101" t="s">
        <v>90</v>
      </c>
      <c r="I23" s="23"/>
      <c r="L23" s="23"/>
      <c r="M23" s="85"/>
    </row>
    <row r="24" spans="1:13" x14ac:dyDescent="0.3">
      <c r="A24" s="99"/>
      <c r="B24" s="7" t="s">
        <v>4</v>
      </c>
      <c r="C24" s="39" t="s">
        <v>83</v>
      </c>
      <c r="D24" s="8">
        <v>25.18</v>
      </c>
      <c r="E24" s="8">
        <f t="shared" si="0"/>
        <v>22.66</v>
      </c>
      <c r="F24" s="8">
        <f t="shared" si="1"/>
        <v>2.5199999999999996</v>
      </c>
      <c r="G24" s="92"/>
      <c r="I24" s="23"/>
      <c r="L24" s="23"/>
      <c r="M24" s="85"/>
    </row>
    <row r="25" spans="1:13" x14ac:dyDescent="0.3">
      <c r="A25" s="100"/>
      <c r="B25" s="9" t="s">
        <v>5</v>
      </c>
      <c r="C25" s="40" t="s">
        <v>83</v>
      </c>
      <c r="D25" s="10">
        <v>18.59</v>
      </c>
      <c r="E25" s="10">
        <f t="shared" si="0"/>
        <v>16.73</v>
      </c>
      <c r="F25" s="10">
        <f t="shared" si="1"/>
        <v>1.8599999999999994</v>
      </c>
      <c r="G25" s="93"/>
      <c r="I25" s="23"/>
      <c r="L25" s="23"/>
      <c r="M25" s="85"/>
    </row>
    <row r="26" spans="1:13" x14ac:dyDescent="0.3">
      <c r="A26" s="98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1" t="s">
        <v>11</v>
      </c>
      <c r="I26" s="23"/>
      <c r="L26" s="23"/>
      <c r="M26" s="85"/>
    </row>
    <row r="27" spans="1:13" x14ac:dyDescent="0.3">
      <c r="A27" s="99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2"/>
      <c r="I27" s="23"/>
      <c r="L27" s="23"/>
      <c r="M27" s="85"/>
    </row>
    <row r="28" spans="1:13" x14ac:dyDescent="0.3">
      <c r="A28" s="100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2"/>
      <c r="I28" s="23"/>
      <c r="L28" s="23"/>
      <c r="M28" s="85"/>
    </row>
    <row r="29" spans="1:13" x14ac:dyDescent="0.3">
      <c r="A29" s="98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2"/>
      <c r="I29" s="23"/>
      <c r="L29" s="23"/>
      <c r="M29" s="85"/>
    </row>
    <row r="30" spans="1:13" x14ac:dyDescent="0.3">
      <c r="A30" s="99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2"/>
      <c r="I30" s="23"/>
      <c r="L30" s="23"/>
      <c r="M30" s="85"/>
    </row>
    <row r="31" spans="1:13" x14ac:dyDescent="0.3">
      <c r="A31" s="100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3"/>
      <c r="I31" s="23"/>
      <c r="L31" s="23"/>
      <c r="M31" s="85"/>
    </row>
    <row r="32" spans="1:13" x14ac:dyDescent="0.3">
      <c r="A32" s="98" t="s">
        <v>129</v>
      </c>
      <c r="B32" s="5" t="s">
        <v>2</v>
      </c>
      <c r="C32" s="38" t="s">
        <v>83</v>
      </c>
      <c r="D32" s="6">
        <v>41.94</v>
      </c>
      <c r="E32" s="6">
        <f t="shared" si="0"/>
        <v>37.75</v>
      </c>
      <c r="F32" s="6">
        <f t="shared" si="1"/>
        <v>4.1899999999999977</v>
      </c>
      <c r="G32" s="91" t="s">
        <v>91</v>
      </c>
      <c r="I32" s="23"/>
      <c r="L32" s="23"/>
      <c r="M32" s="85"/>
    </row>
    <row r="33" spans="1:13" x14ac:dyDescent="0.3">
      <c r="A33" s="99"/>
      <c r="B33" s="7" t="s">
        <v>4</v>
      </c>
      <c r="C33" s="39" t="s">
        <v>83</v>
      </c>
      <c r="D33" s="8">
        <v>23.43</v>
      </c>
      <c r="E33" s="8">
        <f t="shared" si="0"/>
        <v>21.09</v>
      </c>
      <c r="F33" s="8">
        <f t="shared" si="1"/>
        <v>2.34</v>
      </c>
      <c r="G33" s="92"/>
      <c r="I33" s="23"/>
      <c r="L33" s="23"/>
      <c r="M33" s="85"/>
    </row>
    <row r="34" spans="1:13" x14ac:dyDescent="0.3">
      <c r="A34" s="100"/>
      <c r="B34" s="9" t="s">
        <v>5</v>
      </c>
      <c r="C34" s="40" t="s">
        <v>83</v>
      </c>
      <c r="D34" s="10">
        <v>17.18</v>
      </c>
      <c r="E34" s="10">
        <f t="shared" si="0"/>
        <v>15.46</v>
      </c>
      <c r="F34" s="10">
        <f t="shared" si="1"/>
        <v>1.7199999999999989</v>
      </c>
      <c r="G34" s="93"/>
      <c r="I34" s="23"/>
      <c r="L34" s="23"/>
      <c r="M34" s="85"/>
    </row>
    <row r="35" spans="1:13" x14ac:dyDescent="0.3">
      <c r="A35" s="98" t="s">
        <v>13</v>
      </c>
      <c r="B35" s="5" t="s">
        <v>2</v>
      </c>
      <c r="C35" s="38" t="s">
        <v>83</v>
      </c>
      <c r="D35" s="6">
        <v>60.51</v>
      </c>
      <c r="E35" s="6">
        <f t="shared" si="0"/>
        <v>54.46</v>
      </c>
      <c r="F35" s="6">
        <f t="shared" si="1"/>
        <v>6.0499999999999972</v>
      </c>
      <c r="G35" s="91" t="s">
        <v>14</v>
      </c>
      <c r="I35" s="23"/>
      <c r="L35" s="23"/>
      <c r="M35" s="85"/>
    </row>
    <row r="36" spans="1:13" x14ac:dyDescent="0.3">
      <c r="A36" s="99"/>
      <c r="B36" s="7" t="s">
        <v>4</v>
      </c>
      <c r="C36" s="39" t="s">
        <v>83</v>
      </c>
      <c r="D36" s="8">
        <v>33.83</v>
      </c>
      <c r="E36" s="8">
        <f t="shared" si="0"/>
        <v>30.45</v>
      </c>
      <c r="F36" s="8">
        <f t="shared" si="1"/>
        <v>3.379999999999999</v>
      </c>
      <c r="G36" s="92"/>
      <c r="I36" s="23"/>
      <c r="L36" s="23"/>
      <c r="M36" s="85"/>
    </row>
    <row r="37" spans="1:13" x14ac:dyDescent="0.3">
      <c r="A37" s="100"/>
      <c r="B37" s="9" t="s">
        <v>5</v>
      </c>
      <c r="C37" s="40" t="s">
        <v>83</v>
      </c>
      <c r="D37" s="10">
        <v>24.99</v>
      </c>
      <c r="E37" s="10">
        <f t="shared" si="0"/>
        <v>22.49</v>
      </c>
      <c r="F37" s="10">
        <f t="shared" si="1"/>
        <v>2.5</v>
      </c>
      <c r="G37" s="93"/>
      <c r="I37" s="23"/>
      <c r="L37" s="23"/>
      <c r="M37" s="85"/>
    </row>
    <row r="38" spans="1:13" x14ac:dyDescent="0.3">
      <c r="A38" s="98" t="s">
        <v>67</v>
      </c>
      <c r="B38" s="5" t="s">
        <v>2</v>
      </c>
      <c r="C38" s="38" t="s">
        <v>83</v>
      </c>
      <c r="D38" s="6">
        <v>37.5</v>
      </c>
      <c r="E38" s="6">
        <f t="shared" si="0"/>
        <v>33.75</v>
      </c>
      <c r="F38" s="6">
        <f t="shared" si="1"/>
        <v>3.75</v>
      </c>
      <c r="G38" s="91" t="s">
        <v>15</v>
      </c>
      <c r="I38" s="23"/>
      <c r="L38" s="23"/>
      <c r="M38" s="85"/>
    </row>
    <row r="39" spans="1:13" x14ac:dyDescent="0.3">
      <c r="A39" s="99"/>
      <c r="B39" s="7" t="s">
        <v>4</v>
      </c>
      <c r="C39" s="39" t="s">
        <v>83</v>
      </c>
      <c r="D39" s="8">
        <v>20.81</v>
      </c>
      <c r="E39" s="8">
        <f t="shared" si="0"/>
        <v>18.73</v>
      </c>
      <c r="F39" s="8">
        <f t="shared" si="1"/>
        <v>2.0799999999999983</v>
      </c>
      <c r="G39" s="92"/>
      <c r="I39" s="23"/>
      <c r="L39" s="23"/>
      <c r="M39" s="85"/>
    </row>
    <row r="40" spans="1:13" x14ac:dyDescent="0.3">
      <c r="A40" s="100"/>
      <c r="B40" s="9" t="s">
        <v>5</v>
      </c>
      <c r="C40" s="40" t="s">
        <v>83</v>
      </c>
      <c r="D40" s="10">
        <v>15.26</v>
      </c>
      <c r="E40" s="10">
        <f t="shared" si="0"/>
        <v>13.73</v>
      </c>
      <c r="F40" s="10">
        <f t="shared" si="1"/>
        <v>1.5299999999999994</v>
      </c>
      <c r="G40" s="93"/>
      <c r="I40" s="23"/>
      <c r="L40" s="23"/>
      <c r="M40" s="85"/>
    </row>
    <row r="41" spans="1:13" x14ac:dyDescent="0.3">
      <c r="A41" s="98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99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2"/>
      <c r="I42" s="23"/>
      <c r="L42" s="23"/>
      <c r="M42" s="85"/>
    </row>
    <row r="43" spans="1:13" x14ac:dyDescent="0.3">
      <c r="A43" s="100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2"/>
      <c r="I43" s="23"/>
      <c r="L43" s="23"/>
      <c r="M43" s="85"/>
    </row>
    <row r="44" spans="1:13" x14ac:dyDescent="0.3">
      <c r="A44" s="98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2"/>
      <c r="I44" s="23"/>
      <c r="L44" s="23"/>
      <c r="M44" s="85"/>
    </row>
    <row r="45" spans="1:13" x14ac:dyDescent="0.3">
      <c r="A45" s="99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2"/>
      <c r="I45" s="23"/>
      <c r="L45" s="23"/>
      <c r="M45" s="85"/>
    </row>
    <row r="46" spans="1:13" x14ac:dyDescent="0.3">
      <c r="A46" s="100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3"/>
      <c r="I46" s="23"/>
      <c r="L46" s="23"/>
      <c r="M46" s="85"/>
    </row>
    <row r="47" spans="1:13" x14ac:dyDescent="0.3">
      <c r="A47" s="98" t="s">
        <v>18</v>
      </c>
      <c r="B47" s="5" t="s">
        <v>2</v>
      </c>
      <c r="C47" s="38" t="s">
        <v>83</v>
      </c>
      <c r="D47" s="6">
        <v>58.53</v>
      </c>
      <c r="E47" s="6">
        <f t="shared" si="0"/>
        <v>52.68</v>
      </c>
      <c r="F47" s="6">
        <f t="shared" si="1"/>
        <v>5.8500000000000014</v>
      </c>
      <c r="G47" s="101" t="s">
        <v>93</v>
      </c>
      <c r="I47" s="23"/>
      <c r="L47" s="23"/>
      <c r="M47" s="85"/>
    </row>
    <row r="48" spans="1:13" x14ac:dyDescent="0.3">
      <c r="A48" s="99"/>
      <c r="B48" s="7" t="s">
        <v>4</v>
      </c>
      <c r="C48" s="39" t="s">
        <v>83</v>
      </c>
      <c r="D48" s="8">
        <v>32.94</v>
      </c>
      <c r="E48" s="8">
        <f t="shared" si="0"/>
        <v>29.65</v>
      </c>
      <c r="F48" s="8">
        <f t="shared" si="1"/>
        <v>3.2899999999999991</v>
      </c>
      <c r="G48" s="92"/>
      <c r="I48" s="23"/>
      <c r="L48" s="23"/>
      <c r="M48" s="85"/>
    </row>
    <row r="49" spans="1:13" x14ac:dyDescent="0.3">
      <c r="A49" s="100"/>
      <c r="B49" s="9" t="s">
        <v>5</v>
      </c>
      <c r="C49" s="40" t="s">
        <v>83</v>
      </c>
      <c r="D49" s="10">
        <v>24.31</v>
      </c>
      <c r="E49" s="10">
        <f t="shared" si="0"/>
        <v>21.88</v>
      </c>
      <c r="F49" s="10">
        <f t="shared" si="1"/>
        <v>2.4299999999999997</v>
      </c>
      <c r="G49" s="93"/>
      <c r="I49" s="23"/>
      <c r="L49" s="23"/>
      <c r="M49" s="85"/>
    </row>
    <row r="50" spans="1:13" x14ac:dyDescent="0.3">
      <c r="A50" s="98" t="s">
        <v>19</v>
      </c>
      <c r="B50" s="5" t="s">
        <v>2</v>
      </c>
      <c r="C50" s="38" t="s">
        <v>83</v>
      </c>
      <c r="D50" s="6">
        <v>35.65</v>
      </c>
      <c r="E50" s="6">
        <f t="shared" si="0"/>
        <v>32.090000000000003</v>
      </c>
      <c r="F50" s="6">
        <f t="shared" si="1"/>
        <v>3.5599999999999952</v>
      </c>
      <c r="G50" s="91" t="s">
        <v>20</v>
      </c>
      <c r="I50" s="23"/>
      <c r="L50" s="23"/>
      <c r="M50" s="85"/>
    </row>
    <row r="51" spans="1:13" x14ac:dyDescent="0.3">
      <c r="A51" s="99"/>
      <c r="B51" s="7" t="s">
        <v>4</v>
      </c>
      <c r="C51" s="39" t="s">
        <v>83</v>
      </c>
      <c r="D51" s="8">
        <v>19.61</v>
      </c>
      <c r="E51" s="8">
        <f t="shared" si="0"/>
        <v>17.649999999999999</v>
      </c>
      <c r="F51" s="8">
        <f t="shared" si="1"/>
        <v>1.9600000000000009</v>
      </c>
      <c r="G51" s="92"/>
      <c r="I51" s="23"/>
      <c r="L51" s="23"/>
      <c r="M51" s="85"/>
    </row>
    <row r="52" spans="1:13" x14ac:dyDescent="0.3">
      <c r="A52" s="100"/>
      <c r="B52" s="9" t="s">
        <v>5</v>
      </c>
      <c r="C52" s="40" t="s">
        <v>83</v>
      </c>
      <c r="D52" s="10">
        <v>14.26</v>
      </c>
      <c r="E52" s="10">
        <f t="shared" si="0"/>
        <v>12.83</v>
      </c>
      <c r="F52" s="10">
        <f t="shared" si="1"/>
        <v>1.4299999999999997</v>
      </c>
      <c r="G52" s="93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7" t="s">
        <v>134</v>
      </c>
      <c r="B55" s="97"/>
      <c r="C55" s="29"/>
      <c r="G55" s="15"/>
      <c r="I55" s="23"/>
      <c r="L55" s="23"/>
      <c r="M55" s="85"/>
    </row>
    <row r="56" spans="1:13" ht="12.75" customHeight="1" x14ac:dyDescent="0.3">
      <c r="A56" s="104" t="s">
        <v>153</v>
      </c>
      <c r="B56" s="16" t="s">
        <v>22</v>
      </c>
      <c r="C56" s="30" t="s">
        <v>84</v>
      </c>
      <c r="D56" s="6">
        <v>6816.07</v>
      </c>
      <c r="E56" s="6">
        <f>ROUND((D56-1444.07)*0.9+1444.07,2)</f>
        <v>6278.87</v>
      </c>
      <c r="F56" s="6">
        <f t="shared" ref="F56:F75" si="2">D56-E56</f>
        <v>537.19999999999982</v>
      </c>
      <c r="G56" s="101" t="s">
        <v>94</v>
      </c>
      <c r="I56" s="23"/>
      <c r="L56" s="23"/>
      <c r="M56" s="85"/>
    </row>
    <row r="57" spans="1:13" x14ac:dyDescent="0.3">
      <c r="A57" s="105"/>
      <c r="B57" s="17" t="s">
        <v>23</v>
      </c>
      <c r="C57" s="31" t="s">
        <v>84</v>
      </c>
      <c r="D57" s="8">
        <v>8492.61</v>
      </c>
      <c r="E57" s="8">
        <f t="shared" ref="E57:E95" si="3">ROUND((D57-1444.07)*0.9+1444.07,2)</f>
        <v>7787.76</v>
      </c>
      <c r="F57" s="8">
        <f t="shared" si="2"/>
        <v>704.85000000000036</v>
      </c>
      <c r="G57" s="103"/>
      <c r="I57" s="23"/>
      <c r="J57" s="23"/>
      <c r="L57" s="23"/>
      <c r="M57" s="85"/>
    </row>
    <row r="58" spans="1:13" x14ac:dyDescent="0.3">
      <c r="A58" s="105"/>
      <c r="B58" s="17" t="s">
        <v>24</v>
      </c>
      <c r="C58" s="31" t="s">
        <v>84</v>
      </c>
      <c r="D58" s="8">
        <v>9931.0499999999993</v>
      </c>
      <c r="E58" s="8">
        <f t="shared" si="3"/>
        <v>9082.35</v>
      </c>
      <c r="F58" s="8">
        <f t="shared" si="2"/>
        <v>848.69999999999891</v>
      </c>
      <c r="G58" s="103"/>
      <c r="I58" s="23"/>
      <c r="L58" s="23"/>
      <c r="M58" s="85"/>
    </row>
    <row r="59" spans="1:13" x14ac:dyDescent="0.3">
      <c r="A59" s="105"/>
      <c r="B59" s="17" t="s">
        <v>25</v>
      </c>
      <c r="C59" s="31" t="s">
        <v>84</v>
      </c>
      <c r="D59" s="8">
        <v>12356.91</v>
      </c>
      <c r="E59" s="8">
        <f t="shared" si="3"/>
        <v>11265.63</v>
      </c>
      <c r="F59" s="8">
        <f t="shared" si="2"/>
        <v>1091.2800000000007</v>
      </c>
      <c r="G59" s="103"/>
      <c r="I59" s="23"/>
      <c r="L59" s="23"/>
      <c r="M59" s="85"/>
    </row>
    <row r="60" spans="1:13" x14ac:dyDescent="0.3">
      <c r="A60" s="106"/>
      <c r="B60" s="18" t="s">
        <v>26</v>
      </c>
      <c r="C60" s="32" t="s">
        <v>84</v>
      </c>
      <c r="D60" s="10">
        <v>13814.779999999999</v>
      </c>
      <c r="E60" s="10">
        <f t="shared" si="3"/>
        <v>12577.71</v>
      </c>
      <c r="F60" s="10">
        <f t="shared" si="2"/>
        <v>1237.0699999999997</v>
      </c>
      <c r="G60" s="103"/>
      <c r="I60" s="23"/>
      <c r="L60" s="23"/>
      <c r="M60" s="85"/>
    </row>
    <row r="61" spans="1:13" ht="12.75" customHeight="1" x14ac:dyDescent="0.3">
      <c r="A61" s="104" t="s">
        <v>154</v>
      </c>
      <c r="B61" s="16" t="s">
        <v>22</v>
      </c>
      <c r="C61" s="30" t="s">
        <v>84</v>
      </c>
      <c r="D61" s="6">
        <v>5441.91</v>
      </c>
      <c r="E61" s="6">
        <f t="shared" si="3"/>
        <v>5042.13</v>
      </c>
      <c r="F61" s="6">
        <f t="shared" si="2"/>
        <v>399.77999999999975</v>
      </c>
      <c r="G61" s="103"/>
      <c r="I61" s="23"/>
      <c r="L61" s="23"/>
      <c r="M61" s="85"/>
    </row>
    <row r="62" spans="1:13" x14ac:dyDescent="0.3">
      <c r="A62" s="105"/>
      <c r="B62" s="17" t="s">
        <v>23</v>
      </c>
      <c r="C62" s="31" t="s">
        <v>84</v>
      </c>
      <c r="D62" s="8">
        <v>7690.63</v>
      </c>
      <c r="E62" s="8">
        <f t="shared" si="3"/>
        <v>7065.97</v>
      </c>
      <c r="F62" s="8">
        <f t="shared" si="2"/>
        <v>624.65999999999985</v>
      </c>
      <c r="G62" s="103"/>
      <c r="I62" s="23"/>
      <c r="L62" s="23"/>
      <c r="M62" s="85"/>
    </row>
    <row r="63" spans="1:13" x14ac:dyDescent="0.3">
      <c r="A63" s="105"/>
      <c r="B63" s="17" t="s">
        <v>24</v>
      </c>
      <c r="C63" s="31" t="s">
        <v>84</v>
      </c>
      <c r="D63" s="8">
        <v>9249.7199999999993</v>
      </c>
      <c r="E63" s="8">
        <f t="shared" si="3"/>
        <v>8469.16</v>
      </c>
      <c r="F63" s="8">
        <f t="shared" si="2"/>
        <v>780.55999999999949</v>
      </c>
      <c r="G63" s="103"/>
      <c r="I63" s="23"/>
      <c r="L63" s="23"/>
      <c r="M63" s="85"/>
    </row>
    <row r="64" spans="1:13" x14ac:dyDescent="0.3">
      <c r="A64" s="105"/>
      <c r="B64" s="17" t="s">
        <v>25</v>
      </c>
      <c r="C64" s="31" t="s">
        <v>84</v>
      </c>
      <c r="D64" s="8">
        <v>11697.51</v>
      </c>
      <c r="E64" s="8">
        <f t="shared" si="3"/>
        <v>10672.17</v>
      </c>
      <c r="F64" s="8">
        <f t="shared" si="2"/>
        <v>1025.3400000000001</v>
      </c>
      <c r="G64" s="103"/>
      <c r="I64" s="23"/>
      <c r="L64" s="23"/>
      <c r="M64" s="85"/>
    </row>
    <row r="65" spans="1:13" x14ac:dyDescent="0.3">
      <c r="A65" s="106"/>
      <c r="B65" s="17" t="s">
        <v>26</v>
      </c>
      <c r="C65" s="32" t="s">
        <v>84</v>
      </c>
      <c r="D65" s="10">
        <v>13286.65</v>
      </c>
      <c r="E65" s="10">
        <f t="shared" si="3"/>
        <v>12102.39</v>
      </c>
      <c r="F65" s="10">
        <f t="shared" si="2"/>
        <v>1184.2600000000002</v>
      </c>
      <c r="G65" s="102"/>
      <c r="I65" s="23"/>
      <c r="L65" s="23"/>
      <c r="M65" s="85"/>
    </row>
    <row r="66" spans="1:13" ht="12.75" customHeight="1" x14ac:dyDescent="0.3">
      <c r="A66" s="104" t="s">
        <v>124</v>
      </c>
      <c r="B66" s="16" t="s">
        <v>22</v>
      </c>
      <c r="C66" s="33" t="s">
        <v>84</v>
      </c>
      <c r="D66" s="20">
        <v>7177.7999999999993</v>
      </c>
      <c r="E66" s="20">
        <f t="shared" si="3"/>
        <v>6604.43</v>
      </c>
      <c r="F66" s="20">
        <f t="shared" si="2"/>
        <v>573.36999999999898</v>
      </c>
      <c r="G66" s="103" t="s">
        <v>95</v>
      </c>
      <c r="I66" s="23"/>
      <c r="L66" s="23"/>
      <c r="M66" s="85"/>
    </row>
    <row r="67" spans="1:13" x14ac:dyDescent="0.3">
      <c r="A67" s="105"/>
      <c r="B67" s="17" t="s">
        <v>23</v>
      </c>
      <c r="C67" s="31" t="s">
        <v>84</v>
      </c>
      <c r="D67" s="8">
        <v>8867.91</v>
      </c>
      <c r="E67" s="8">
        <f t="shared" si="3"/>
        <v>8125.53</v>
      </c>
      <c r="F67" s="8">
        <f t="shared" si="2"/>
        <v>742.38000000000011</v>
      </c>
      <c r="G67" s="92"/>
      <c r="I67" s="23"/>
      <c r="L67" s="23"/>
      <c r="M67" s="85"/>
    </row>
    <row r="68" spans="1:13" x14ac:dyDescent="0.3">
      <c r="A68" s="105"/>
      <c r="B68" s="17" t="s">
        <v>24</v>
      </c>
      <c r="C68" s="31" t="s">
        <v>84</v>
      </c>
      <c r="D68" s="8">
        <v>10399.959999999999</v>
      </c>
      <c r="E68" s="8">
        <f t="shared" si="3"/>
        <v>9504.3700000000008</v>
      </c>
      <c r="F68" s="8">
        <f t="shared" si="2"/>
        <v>895.58999999999833</v>
      </c>
      <c r="G68" s="92"/>
      <c r="I68" s="23"/>
      <c r="L68" s="23"/>
      <c r="M68" s="85"/>
    </row>
    <row r="69" spans="1:13" x14ac:dyDescent="0.3">
      <c r="A69" s="105"/>
      <c r="B69" s="17" t="s">
        <v>25</v>
      </c>
      <c r="C69" s="31" t="s">
        <v>84</v>
      </c>
      <c r="D69" s="8">
        <v>12954.84</v>
      </c>
      <c r="E69" s="8">
        <f t="shared" si="3"/>
        <v>11803.76</v>
      </c>
      <c r="F69" s="8">
        <f t="shared" si="2"/>
        <v>1151.08</v>
      </c>
      <c r="G69" s="92"/>
      <c r="I69" s="23"/>
      <c r="L69" s="23"/>
      <c r="M69" s="85"/>
    </row>
    <row r="70" spans="1:13" x14ac:dyDescent="0.3">
      <c r="A70" s="106"/>
      <c r="B70" s="18" t="s">
        <v>26</v>
      </c>
      <c r="C70" s="32" t="s">
        <v>84</v>
      </c>
      <c r="D70" s="10">
        <v>14514.58</v>
      </c>
      <c r="E70" s="10">
        <f t="shared" si="3"/>
        <v>13207.53</v>
      </c>
      <c r="F70" s="10">
        <f t="shared" si="2"/>
        <v>1307.0499999999993</v>
      </c>
      <c r="G70" s="92"/>
      <c r="I70" s="23"/>
      <c r="L70" s="23"/>
      <c r="M70" s="85"/>
    </row>
    <row r="71" spans="1:13" ht="12.75" customHeight="1" x14ac:dyDescent="0.3">
      <c r="A71" s="104" t="s">
        <v>125</v>
      </c>
      <c r="B71" s="16" t="s">
        <v>22</v>
      </c>
      <c r="C71" s="30" t="s">
        <v>84</v>
      </c>
      <c r="D71" s="6">
        <v>5709.7599999999993</v>
      </c>
      <c r="E71" s="6">
        <f t="shared" si="3"/>
        <v>5283.19</v>
      </c>
      <c r="F71" s="6">
        <f t="shared" si="2"/>
        <v>426.56999999999971</v>
      </c>
      <c r="G71" s="92"/>
      <c r="I71" s="23"/>
      <c r="L71" s="23"/>
      <c r="M71" s="85"/>
    </row>
    <row r="72" spans="1:13" x14ac:dyDescent="0.3">
      <c r="A72" s="105"/>
      <c r="B72" s="17" t="s">
        <v>23</v>
      </c>
      <c r="C72" s="31" t="s">
        <v>84</v>
      </c>
      <c r="D72" s="8">
        <v>8038.88</v>
      </c>
      <c r="E72" s="8">
        <f t="shared" si="3"/>
        <v>7379.4</v>
      </c>
      <c r="F72" s="8">
        <f t="shared" si="2"/>
        <v>659.48000000000047</v>
      </c>
      <c r="G72" s="92"/>
      <c r="I72" s="23"/>
      <c r="L72" s="23"/>
      <c r="M72" s="85"/>
    </row>
    <row r="73" spans="1:13" x14ac:dyDescent="0.3">
      <c r="A73" s="105"/>
      <c r="B73" s="17" t="s">
        <v>24</v>
      </c>
      <c r="C73" s="31" t="s">
        <v>84</v>
      </c>
      <c r="D73" s="8">
        <v>9691.81</v>
      </c>
      <c r="E73" s="8">
        <f t="shared" si="3"/>
        <v>8867.0400000000009</v>
      </c>
      <c r="F73" s="8">
        <f t="shared" si="2"/>
        <v>824.76999999999862</v>
      </c>
      <c r="G73" s="92"/>
      <c r="I73" s="23"/>
      <c r="L73" s="23"/>
      <c r="M73" s="85"/>
    </row>
    <row r="74" spans="1:13" x14ac:dyDescent="0.3">
      <c r="A74" s="105"/>
      <c r="B74" s="17" t="s">
        <v>25</v>
      </c>
      <c r="C74" s="31" t="s">
        <v>84</v>
      </c>
      <c r="D74" s="8">
        <v>12280.56</v>
      </c>
      <c r="E74" s="8">
        <f t="shared" si="3"/>
        <v>11196.91</v>
      </c>
      <c r="F74" s="8">
        <f t="shared" si="2"/>
        <v>1083.6499999999996</v>
      </c>
      <c r="G74" s="92"/>
      <c r="I74" s="23"/>
      <c r="L74" s="23"/>
      <c r="M74" s="85"/>
    </row>
    <row r="75" spans="1:13" x14ac:dyDescent="0.3">
      <c r="A75" s="106"/>
      <c r="B75" s="17" t="s">
        <v>26</v>
      </c>
      <c r="C75" s="34" t="s">
        <v>84</v>
      </c>
      <c r="D75" s="19">
        <v>13971.75</v>
      </c>
      <c r="E75" s="19">
        <f t="shared" si="3"/>
        <v>12718.98</v>
      </c>
      <c r="F75" s="19">
        <f t="shared" si="2"/>
        <v>1252.7700000000004</v>
      </c>
      <c r="G75" s="93"/>
      <c r="I75" s="23"/>
      <c r="L75" s="23"/>
      <c r="M75" s="85"/>
    </row>
    <row r="76" spans="1:13" ht="12.75" customHeight="1" x14ac:dyDescent="0.3">
      <c r="A76" s="104" t="s">
        <v>155</v>
      </c>
      <c r="B76" s="16" t="s">
        <v>22</v>
      </c>
      <c r="C76" s="30" t="s">
        <v>84</v>
      </c>
      <c r="D76" s="6">
        <v>6009.7</v>
      </c>
      <c r="E76" s="6">
        <f t="shared" si="3"/>
        <v>5553.14</v>
      </c>
      <c r="F76" s="6">
        <f t="shared" ref="F76:F95" si="4">D76-E76</f>
        <v>456.55999999999949</v>
      </c>
      <c r="G76" s="101" t="s">
        <v>96</v>
      </c>
      <c r="I76" s="23"/>
      <c r="L76" s="23"/>
      <c r="M76" s="85"/>
    </row>
    <row r="77" spans="1:13" x14ac:dyDescent="0.3">
      <c r="A77" s="105"/>
      <c r="B77" s="17" t="s">
        <v>23</v>
      </c>
      <c r="C77" s="31" t="s">
        <v>84</v>
      </c>
      <c r="D77" s="8">
        <v>6608.0499999999993</v>
      </c>
      <c r="E77" s="8">
        <f t="shared" si="3"/>
        <v>6091.65</v>
      </c>
      <c r="F77" s="8">
        <f t="shared" si="4"/>
        <v>516.39999999999964</v>
      </c>
      <c r="G77" s="103"/>
      <c r="I77" s="23"/>
      <c r="J77" s="23"/>
      <c r="L77" s="23"/>
      <c r="M77" s="85"/>
    </row>
    <row r="78" spans="1:13" x14ac:dyDescent="0.3">
      <c r="A78" s="105"/>
      <c r="B78" s="17" t="s">
        <v>24</v>
      </c>
      <c r="C78" s="31" t="s">
        <v>84</v>
      </c>
      <c r="D78" s="8">
        <v>9931.0499999999993</v>
      </c>
      <c r="E78" s="8">
        <f t="shared" si="3"/>
        <v>9082.35</v>
      </c>
      <c r="F78" s="8">
        <f t="shared" si="4"/>
        <v>848.69999999999891</v>
      </c>
      <c r="G78" s="103"/>
      <c r="I78" s="23"/>
      <c r="L78" s="23"/>
      <c r="M78" s="85"/>
    </row>
    <row r="79" spans="1:13" x14ac:dyDescent="0.3">
      <c r="A79" s="105"/>
      <c r="B79" s="17" t="s">
        <v>25</v>
      </c>
      <c r="C79" s="31" t="s">
        <v>84</v>
      </c>
      <c r="D79" s="8">
        <v>12356.91</v>
      </c>
      <c r="E79" s="8">
        <f t="shared" si="3"/>
        <v>11265.63</v>
      </c>
      <c r="F79" s="8">
        <f t="shared" si="4"/>
        <v>1091.2800000000007</v>
      </c>
      <c r="G79" s="103"/>
      <c r="I79" s="23"/>
      <c r="L79" s="23"/>
      <c r="M79" s="85"/>
    </row>
    <row r="80" spans="1:13" x14ac:dyDescent="0.3">
      <c r="A80" s="106"/>
      <c r="B80" s="18" t="s">
        <v>26</v>
      </c>
      <c r="C80" s="32" t="s">
        <v>84</v>
      </c>
      <c r="D80" s="10">
        <v>13814.779999999999</v>
      </c>
      <c r="E80" s="10">
        <f t="shared" si="3"/>
        <v>12577.71</v>
      </c>
      <c r="F80" s="10">
        <f t="shared" si="4"/>
        <v>1237.0699999999997</v>
      </c>
      <c r="G80" s="103"/>
      <c r="I80" s="23"/>
      <c r="L80" s="23"/>
      <c r="M80" s="85"/>
    </row>
    <row r="81" spans="1:13" ht="12.75" customHeight="1" x14ac:dyDescent="0.3">
      <c r="A81" s="104" t="s">
        <v>156</v>
      </c>
      <c r="B81" s="16" t="s">
        <v>22</v>
      </c>
      <c r="C81" s="30" t="s">
        <v>84</v>
      </c>
      <c r="D81" s="6">
        <v>4858.8099999999995</v>
      </c>
      <c r="E81" s="6">
        <f t="shared" si="3"/>
        <v>4517.34</v>
      </c>
      <c r="F81" s="6">
        <f t="shared" si="4"/>
        <v>341.46999999999935</v>
      </c>
      <c r="G81" s="103"/>
      <c r="I81" s="23"/>
      <c r="L81" s="23"/>
      <c r="M81" s="85"/>
    </row>
    <row r="82" spans="1:13" x14ac:dyDescent="0.3">
      <c r="A82" s="105"/>
      <c r="B82" s="17" t="s">
        <v>23</v>
      </c>
      <c r="C82" s="31" t="s">
        <v>84</v>
      </c>
      <c r="D82" s="8">
        <v>6328.29</v>
      </c>
      <c r="E82" s="8">
        <f t="shared" si="3"/>
        <v>5839.87</v>
      </c>
      <c r="F82" s="8">
        <f t="shared" si="4"/>
        <v>488.42000000000007</v>
      </c>
      <c r="G82" s="103"/>
      <c r="I82" s="23"/>
      <c r="L82" s="23"/>
      <c r="M82" s="85"/>
    </row>
    <row r="83" spans="1:13" x14ac:dyDescent="0.3">
      <c r="A83" s="105"/>
      <c r="B83" s="17" t="s">
        <v>24</v>
      </c>
      <c r="C83" s="31" t="s">
        <v>84</v>
      </c>
      <c r="D83" s="8">
        <v>9249.7199999999993</v>
      </c>
      <c r="E83" s="8">
        <f t="shared" si="3"/>
        <v>8469.16</v>
      </c>
      <c r="F83" s="8">
        <f t="shared" si="4"/>
        <v>780.55999999999949</v>
      </c>
      <c r="G83" s="103"/>
      <c r="I83" s="23"/>
      <c r="L83" s="23"/>
      <c r="M83" s="85"/>
    </row>
    <row r="84" spans="1:13" x14ac:dyDescent="0.3">
      <c r="A84" s="105"/>
      <c r="B84" s="17" t="s">
        <v>25</v>
      </c>
      <c r="C84" s="31" t="s">
        <v>84</v>
      </c>
      <c r="D84" s="8">
        <v>11697.51</v>
      </c>
      <c r="E84" s="8">
        <f t="shared" si="3"/>
        <v>10672.17</v>
      </c>
      <c r="F84" s="8">
        <f t="shared" si="4"/>
        <v>1025.3400000000001</v>
      </c>
      <c r="G84" s="103"/>
      <c r="I84" s="23"/>
      <c r="L84" s="23"/>
      <c r="M84" s="85"/>
    </row>
    <row r="85" spans="1:13" x14ac:dyDescent="0.3">
      <c r="A85" s="106"/>
      <c r="B85" s="17" t="s">
        <v>26</v>
      </c>
      <c r="C85" s="32" t="s">
        <v>84</v>
      </c>
      <c r="D85" s="10">
        <v>13286.65</v>
      </c>
      <c r="E85" s="10">
        <f t="shared" si="3"/>
        <v>12102.39</v>
      </c>
      <c r="F85" s="10">
        <f t="shared" si="4"/>
        <v>1184.2600000000002</v>
      </c>
      <c r="G85" s="102"/>
      <c r="I85" s="23"/>
      <c r="L85" s="23"/>
      <c r="M85" s="85"/>
    </row>
    <row r="86" spans="1:13" ht="12.75" customHeight="1" x14ac:dyDescent="0.3">
      <c r="A86" s="104" t="s">
        <v>157</v>
      </c>
      <c r="B86" s="16" t="s">
        <v>22</v>
      </c>
      <c r="C86" s="30" t="s">
        <v>84</v>
      </c>
      <c r="D86" s="6">
        <v>6371.7699999999995</v>
      </c>
      <c r="E86" s="6">
        <f t="shared" si="3"/>
        <v>5879</v>
      </c>
      <c r="F86" s="6">
        <f t="shared" si="4"/>
        <v>492.76999999999953</v>
      </c>
      <c r="G86" s="101" t="s">
        <v>97</v>
      </c>
      <c r="I86" s="23"/>
      <c r="L86" s="23"/>
      <c r="M86" s="85"/>
    </row>
    <row r="87" spans="1:13" x14ac:dyDescent="0.3">
      <c r="A87" s="105"/>
      <c r="B87" s="17" t="s">
        <v>23</v>
      </c>
      <c r="C87" s="31" t="s">
        <v>84</v>
      </c>
      <c r="D87" s="8">
        <v>6996.61</v>
      </c>
      <c r="E87" s="8">
        <f t="shared" si="3"/>
        <v>6441.36</v>
      </c>
      <c r="F87" s="8">
        <f t="shared" si="4"/>
        <v>555.25</v>
      </c>
      <c r="G87" s="92"/>
      <c r="I87" s="23"/>
      <c r="L87" s="23"/>
      <c r="M87" s="85"/>
    </row>
    <row r="88" spans="1:13" x14ac:dyDescent="0.3">
      <c r="A88" s="105"/>
      <c r="B88" s="17" t="s">
        <v>24</v>
      </c>
      <c r="C88" s="31" t="s">
        <v>84</v>
      </c>
      <c r="D88" s="8">
        <v>10399.959999999999</v>
      </c>
      <c r="E88" s="8">
        <f t="shared" si="3"/>
        <v>9504.3700000000008</v>
      </c>
      <c r="F88" s="8">
        <f t="shared" si="4"/>
        <v>895.58999999999833</v>
      </c>
      <c r="G88" s="92"/>
      <c r="I88" s="23"/>
      <c r="L88" s="23"/>
      <c r="M88" s="85"/>
    </row>
    <row r="89" spans="1:13" x14ac:dyDescent="0.3">
      <c r="A89" s="105"/>
      <c r="B89" s="17" t="s">
        <v>25</v>
      </c>
      <c r="C89" s="31" t="s">
        <v>84</v>
      </c>
      <c r="D89" s="8">
        <v>12954.84</v>
      </c>
      <c r="E89" s="8">
        <f t="shared" si="3"/>
        <v>11803.76</v>
      </c>
      <c r="F89" s="8">
        <f t="shared" si="4"/>
        <v>1151.08</v>
      </c>
      <c r="G89" s="92"/>
      <c r="I89" s="23"/>
      <c r="L89" s="23"/>
      <c r="M89" s="85"/>
    </row>
    <row r="90" spans="1:13" x14ac:dyDescent="0.3">
      <c r="A90" s="106"/>
      <c r="B90" s="18" t="s">
        <v>26</v>
      </c>
      <c r="C90" s="32" t="s">
        <v>84</v>
      </c>
      <c r="D90" s="10">
        <v>14514.58</v>
      </c>
      <c r="E90" s="10">
        <f t="shared" si="3"/>
        <v>13207.53</v>
      </c>
      <c r="F90" s="10">
        <f t="shared" si="4"/>
        <v>1307.0499999999993</v>
      </c>
      <c r="G90" s="92"/>
      <c r="I90" s="23"/>
      <c r="L90" s="23"/>
      <c r="M90" s="85"/>
    </row>
    <row r="91" spans="1:13" ht="12.75" customHeight="1" x14ac:dyDescent="0.3">
      <c r="A91" s="104" t="s">
        <v>158</v>
      </c>
      <c r="B91" s="16" t="s">
        <v>22</v>
      </c>
      <c r="C91" s="30" t="s">
        <v>84</v>
      </c>
      <c r="D91" s="6">
        <v>5126.92</v>
      </c>
      <c r="E91" s="6">
        <f t="shared" si="3"/>
        <v>4758.6400000000003</v>
      </c>
      <c r="F91" s="6">
        <f t="shared" si="4"/>
        <v>368.27999999999975</v>
      </c>
      <c r="G91" s="92"/>
      <c r="I91" s="23"/>
      <c r="L91" s="23"/>
      <c r="M91" s="85"/>
    </row>
    <row r="92" spans="1:13" x14ac:dyDescent="0.3">
      <c r="A92" s="105"/>
      <c r="B92" s="17" t="s">
        <v>23</v>
      </c>
      <c r="C92" s="31" t="s">
        <v>84</v>
      </c>
      <c r="D92" s="8">
        <v>6663.58</v>
      </c>
      <c r="E92" s="8">
        <f t="shared" si="3"/>
        <v>6141.63</v>
      </c>
      <c r="F92" s="8">
        <f t="shared" si="4"/>
        <v>521.94999999999982</v>
      </c>
      <c r="G92" s="92"/>
      <c r="I92" s="23"/>
      <c r="L92" s="23"/>
      <c r="M92" s="85"/>
    </row>
    <row r="93" spans="1:13" x14ac:dyDescent="0.3">
      <c r="A93" s="105"/>
      <c r="B93" s="17" t="s">
        <v>24</v>
      </c>
      <c r="C93" s="31" t="s">
        <v>84</v>
      </c>
      <c r="D93" s="8">
        <v>9691.81</v>
      </c>
      <c r="E93" s="8">
        <f t="shared" si="3"/>
        <v>8867.0400000000009</v>
      </c>
      <c r="F93" s="8">
        <f t="shared" si="4"/>
        <v>824.76999999999862</v>
      </c>
      <c r="G93" s="92"/>
      <c r="I93" s="23"/>
      <c r="L93" s="23"/>
      <c r="M93" s="85"/>
    </row>
    <row r="94" spans="1:13" x14ac:dyDescent="0.3">
      <c r="A94" s="105"/>
      <c r="B94" s="17" t="s">
        <v>25</v>
      </c>
      <c r="C94" s="31" t="s">
        <v>84</v>
      </c>
      <c r="D94" s="8">
        <v>12280.56</v>
      </c>
      <c r="E94" s="8">
        <f t="shared" si="3"/>
        <v>11196.91</v>
      </c>
      <c r="F94" s="8">
        <f t="shared" si="4"/>
        <v>1083.6499999999996</v>
      </c>
      <c r="G94" s="92"/>
      <c r="I94" s="23"/>
      <c r="L94" s="23"/>
      <c r="M94" s="85"/>
    </row>
    <row r="95" spans="1:13" x14ac:dyDescent="0.3">
      <c r="A95" s="106"/>
      <c r="B95" s="18" t="s">
        <v>26</v>
      </c>
      <c r="C95" s="32" t="s">
        <v>84</v>
      </c>
      <c r="D95" s="10">
        <v>13971.75</v>
      </c>
      <c r="E95" s="10">
        <f t="shared" si="3"/>
        <v>12718.98</v>
      </c>
      <c r="F95" s="10">
        <f t="shared" si="4"/>
        <v>1252.7700000000004</v>
      </c>
      <c r="G95" s="93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7" t="s">
        <v>107</v>
      </c>
      <c r="B100" s="97"/>
      <c r="C100" s="29"/>
      <c r="G100" s="15"/>
      <c r="I100" s="23"/>
      <c r="L100" s="23"/>
      <c r="M100" s="85"/>
    </row>
    <row r="101" spans="1:13" x14ac:dyDescent="0.3">
      <c r="A101" s="104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05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3"/>
      <c r="I102" s="23"/>
      <c r="L102" s="23"/>
      <c r="M102" s="85"/>
    </row>
    <row r="103" spans="1:13" x14ac:dyDescent="0.3">
      <c r="A103" s="105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3"/>
      <c r="I103" s="23"/>
      <c r="L103" s="23"/>
      <c r="M103" s="85"/>
    </row>
    <row r="104" spans="1:13" x14ac:dyDescent="0.3">
      <c r="A104" s="105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3"/>
      <c r="I104" s="23"/>
      <c r="L104" s="23"/>
      <c r="M104" s="85"/>
    </row>
    <row r="105" spans="1:13" x14ac:dyDescent="0.3">
      <c r="A105" s="105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3"/>
      <c r="I105" s="23"/>
      <c r="L105" s="23"/>
      <c r="M105" s="85"/>
    </row>
    <row r="106" spans="1:13" x14ac:dyDescent="0.3">
      <c r="A106" s="105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3"/>
      <c r="I106" s="23"/>
      <c r="L106" s="23"/>
      <c r="M106" s="85"/>
    </row>
    <row r="107" spans="1:13" x14ac:dyDescent="0.3">
      <c r="A107" s="105"/>
      <c r="B107" s="24" t="s">
        <v>33</v>
      </c>
      <c r="C107" s="42" t="s">
        <v>83</v>
      </c>
      <c r="D107" s="8">
        <v>15.92</v>
      </c>
      <c r="E107" s="8">
        <f t="shared" si="5"/>
        <v>14.33</v>
      </c>
      <c r="F107" s="8">
        <f t="shared" si="6"/>
        <v>1.5899999999999999</v>
      </c>
      <c r="G107" s="103"/>
      <c r="I107" s="23"/>
      <c r="L107" s="23"/>
      <c r="M107" s="85"/>
    </row>
    <row r="108" spans="1:13" x14ac:dyDescent="0.3">
      <c r="A108" s="105"/>
      <c r="B108" s="7" t="s">
        <v>5</v>
      </c>
      <c r="C108" s="39" t="s">
        <v>83</v>
      </c>
      <c r="D108" s="8">
        <v>20.85</v>
      </c>
      <c r="E108" s="8">
        <f t="shared" si="5"/>
        <v>18.77</v>
      </c>
      <c r="F108" s="8">
        <f t="shared" si="6"/>
        <v>2.0800000000000018</v>
      </c>
      <c r="G108" s="103"/>
      <c r="I108" s="23"/>
      <c r="L108" s="23"/>
      <c r="M108" s="85"/>
    </row>
    <row r="109" spans="1:13" x14ac:dyDescent="0.3">
      <c r="A109" s="105"/>
      <c r="B109" s="9" t="s">
        <v>4</v>
      </c>
      <c r="C109" s="40" t="s">
        <v>83</v>
      </c>
      <c r="D109" s="10">
        <v>30.549999999999997</v>
      </c>
      <c r="E109" s="10">
        <f t="shared" si="5"/>
        <v>27.5</v>
      </c>
      <c r="F109" s="10">
        <f t="shared" si="6"/>
        <v>3.0499999999999972</v>
      </c>
      <c r="G109" s="103"/>
      <c r="I109" s="23"/>
      <c r="L109" s="23"/>
      <c r="M109" s="85"/>
    </row>
    <row r="110" spans="1:13" x14ac:dyDescent="0.3">
      <c r="A110" s="105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3"/>
      <c r="I110" s="23"/>
      <c r="L110" s="23"/>
      <c r="M110" s="85"/>
    </row>
    <row r="111" spans="1:13" x14ac:dyDescent="0.3">
      <c r="A111" s="105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3"/>
      <c r="I111" s="23"/>
      <c r="L111" s="23"/>
      <c r="M111" s="85"/>
    </row>
    <row r="112" spans="1:13" x14ac:dyDescent="0.3">
      <c r="A112" s="105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3"/>
      <c r="I112" s="23"/>
      <c r="L112" s="23"/>
      <c r="M112" s="85"/>
    </row>
    <row r="113" spans="1:13" x14ac:dyDescent="0.3">
      <c r="A113" s="105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3"/>
      <c r="I113" s="23"/>
      <c r="L113" s="23"/>
      <c r="M113" s="85"/>
    </row>
    <row r="114" spans="1:13" x14ac:dyDescent="0.3">
      <c r="A114" s="105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3"/>
      <c r="I114" s="23"/>
      <c r="L114" s="23"/>
      <c r="M114" s="85"/>
    </row>
    <row r="115" spans="1:13" x14ac:dyDescent="0.3">
      <c r="A115" s="105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3"/>
      <c r="I115" s="23"/>
      <c r="L115" s="23"/>
      <c r="M115" s="85"/>
    </row>
    <row r="116" spans="1:13" x14ac:dyDescent="0.3">
      <c r="A116" s="105"/>
      <c r="B116" s="24" t="s">
        <v>33</v>
      </c>
      <c r="C116" s="42" t="s">
        <v>85</v>
      </c>
      <c r="D116" s="8">
        <v>95.52</v>
      </c>
      <c r="E116" s="8">
        <f t="shared" si="5"/>
        <v>85.97</v>
      </c>
      <c r="F116" s="8">
        <f t="shared" si="6"/>
        <v>9.5499999999999972</v>
      </c>
      <c r="G116" s="103"/>
      <c r="I116" s="23"/>
      <c r="L116" s="23"/>
      <c r="M116" s="85"/>
    </row>
    <row r="117" spans="1:13" x14ac:dyDescent="0.3">
      <c r="A117" s="105"/>
      <c r="B117" s="7" t="s">
        <v>5</v>
      </c>
      <c r="C117" s="39" t="s">
        <v>85</v>
      </c>
      <c r="D117" s="8">
        <v>125.1</v>
      </c>
      <c r="E117" s="8">
        <f t="shared" si="5"/>
        <v>112.59</v>
      </c>
      <c r="F117" s="8">
        <f t="shared" si="6"/>
        <v>12.509999999999991</v>
      </c>
      <c r="G117" s="103"/>
      <c r="I117" s="23"/>
      <c r="L117" s="23"/>
      <c r="M117" s="85"/>
    </row>
    <row r="118" spans="1:13" x14ac:dyDescent="0.3">
      <c r="A118" s="106"/>
      <c r="B118" s="9" t="s">
        <v>4</v>
      </c>
      <c r="C118" s="40" t="s">
        <v>85</v>
      </c>
      <c r="D118" s="10">
        <v>183.3</v>
      </c>
      <c r="E118" s="10">
        <f t="shared" si="5"/>
        <v>164.97</v>
      </c>
      <c r="F118" s="10">
        <f t="shared" si="6"/>
        <v>18.330000000000013</v>
      </c>
      <c r="G118" s="102"/>
      <c r="I118" s="23"/>
      <c r="L118" s="23"/>
      <c r="M118" s="85"/>
    </row>
    <row r="119" spans="1:13" x14ac:dyDescent="0.3">
      <c r="A119" s="104" t="s">
        <v>137</v>
      </c>
      <c r="B119" s="25" t="s">
        <v>5</v>
      </c>
      <c r="C119" s="43" t="s">
        <v>83</v>
      </c>
      <c r="D119" s="6">
        <v>34.729999999999997</v>
      </c>
      <c r="E119" s="6">
        <f t="shared" si="5"/>
        <v>31.26</v>
      </c>
      <c r="F119" s="6">
        <f t="shared" si="6"/>
        <v>3.4699999999999953</v>
      </c>
      <c r="G119" s="101" t="s">
        <v>99</v>
      </c>
      <c r="I119" s="23"/>
      <c r="L119" s="23"/>
      <c r="M119" s="85"/>
    </row>
    <row r="120" spans="1:13" x14ac:dyDescent="0.3">
      <c r="A120" s="105"/>
      <c r="B120" s="9" t="s">
        <v>4</v>
      </c>
      <c r="C120" s="40" t="s">
        <v>83</v>
      </c>
      <c r="D120" s="10">
        <v>45.609999999999992</v>
      </c>
      <c r="E120" s="10">
        <f t="shared" si="5"/>
        <v>41.05</v>
      </c>
      <c r="F120" s="10">
        <f t="shared" si="6"/>
        <v>4.5599999999999952</v>
      </c>
      <c r="G120" s="103"/>
      <c r="I120" s="23"/>
      <c r="L120" s="23"/>
      <c r="M120" s="85"/>
    </row>
    <row r="121" spans="1:13" x14ac:dyDescent="0.3">
      <c r="A121" s="105"/>
      <c r="B121" s="25" t="s">
        <v>5</v>
      </c>
      <c r="C121" s="45" t="s">
        <v>85</v>
      </c>
      <c r="D121" s="20">
        <v>208.38</v>
      </c>
      <c r="E121" s="20">
        <f t="shared" si="5"/>
        <v>187.54</v>
      </c>
      <c r="F121" s="20">
        <f t="shared" si="6"/>
        <v>20.840000000000003</v>
      </c>
      <c r="G121" s="103"/>
      <c r="I121" s="23"/>
      <c r="L121" s="23"/>
      <c r="M121" s="85"/>
    </row>
    <row r="122" spans="1:13" x14ac:dyDescent="0.3">
      <c r="A122" s="106"/>
      <c r="B122" s="9" t="s">
        <v>4</v>
      </c>
      <c r="C122" s="40" t="s">
        <v>85</v>
      </c>
      <c r="D122" s="10">
        <v>273.66000000000003</v>
      </c>
      <c r="E122" s="10">
        <f t="shared" si="5"/>
        <v>246.29</v>
      </c>
      <c r="F122" s="10">
        <f t="shared" si="6"/>
        <v>27.370000000000033</v>
      </c>
      <c r="G122" s="102"/>
      <c r="I122" s="23"/>
      <c r="L122" s="23"/>
      <c r="M122" s="85"/>
    </row>
    <row r="123" spans="1:13" x14ac:dyDescent="0.3">
      <c r="A123" s="104" t="s">
        <v>136</v>
      </c>
      <c r="B123" s="25" t="s">
        <v>5</v>
      </c>
      <c r="C123" s="43" t="s">
        <v>83</v>
      </c>
      <c r="D123" s="6">
        <v>39.5</v>
      </c>
      <c r="E123" s="6">
        <f t="shared" si="5"/>
        <v>35.549999999999997</v>
      </c>
      <c r="F123" s="6">
        <f t="shared" si="6"/>
        <v>3.9500000000000028</v>
      </c>
      <c r="G123" s="101" t="s">
        <v>100</v>
      </c>
      <c r="I123" s="23"/>
      <c r="L123" s="23"/>
      <c r="M123" s="85"/>
    </row>
    <row r="124" spans="1:13" x14ac:dyDescent="0.3">
      <c r="A124" s="105"/>
      <c r="B124" s="9" t="s">
        <v>4</v>
      </c>
      <c r="C124" s="40" t="s">
        <v>83</v>
      </c>
      <c r="D124" s="10">
        <v>52.17</v>
      </c>
      <c r="E124" s="10">
        <f t="shared" si="5"/>
        <v>46.95</v>
      </c>
      <c r="F124" s="10">
        <f t="shared" si="6"/>
        <v>5.2199999999999989</v>
      </c>
      <c r="G124" s="103"/>
      <c r="I124" s="23"/>
      <c r="L124" s="23"/>
      <c r="M124" s="85"/>
    </row>
    <row r="125" spans="1:13" x14ac:dyDescent="0.3">
      <c r="A125" s="105"/>
      <c r="B125" s="25" t="s">
        <v>5</v>
      </c>
      <c r="C125" s="45" t="s">
        <v>85</v>
      </c>
      <c r="D125" s="20">
        <v>237</v>
      </c>
      <c r="E125" s="20">
        <f t="shared" si="5"/>
        <v>213.3</v>
      </c>
      <c r="F125" s="20">
        <f t="shared" si="6"/>
        <v>23.699999999999989</v>
      </c>
      <c r="G125" s="103"/>
      <c r="I125" s="23"/>
      <c r="L125" s="23"/>
      <c r="M125" s="85"/>
    </row>
    <row r="126" spans="1:13" x14ac:dyDescent="0.3">
      <c r="A126" s="106"/>
      <c r="B126" s="9" t="s">
        <v>4</v>
      </c>
      <c r="C126" s="40" t="s">
        <v>85</v>
      </c>
      <c r="D126" s="10">
        <v>313.02</v>
      </c>
      <c r="E126" s="10">
        <f t="shared" si="5"/>
        <v>281.72000000000003</v>
      </c>
      <c r="F126" s="10">
        <f t="shared" si="6"/>
        <v>31.299999999999955</v>
      </c>
      <c r="G126" s="102"/>
      <c r="I126" s="23"/>
      <c r="L126" s="23"/>
      <c r="M126" s="85"/>
    </row>
    <row r="127" spans="1:13" x14ac:dyDescent="0.3">
      <c r="A127" s="104" t="s">
        <v>185</v>
      </c>
      <c r="B127" s="5" t="s">
        <v>5</v>
      </c>
      <c r="C127" s="38" t="s">
        <v>83</v>
      </c>
      <c r="D127" s="6">
        <v>17.420000000000002</v>
      </c>
      <c r="E127" s="6">
        <f t="shared" si="5"/>
        <v>15.68</v>
      </c>
      <c r="F127" s="6">
        <f t="shared" si="6"/>
        <v>1.740000000000002</v>
      </c>
      <c r="G127" s="91" t="s">
        <v>34</v>
      </c>
      <c r="I127" s="23"/>
      <c r="L127" s="23"/>
      <c r="M127" s="85"/>
    </row>
    <row r="128" spans="1:13" x14ac:dyDescent="0.3">
      <c r="A128" s="105"/>
      <c r="B128" s="7" t="s">
        <v>4</v>
      </c>
      <c r="C128" s="39" t="s">
        <v>83</v>
      </c>
      <c r="D128" s="8">
        <v>25.91</v>
      </c>
      <c r="E128" s="8">
        <f t="shared" si="5"/>
        <v>23.32</v>
      </c>
      <c r="F128" s="8">
        <f t="shared" si="6"/>
        <v>2.59</v>
      </c>
      <c r="G128" s="92"/>
      <c r="I128" s="23"/>
      <c r="L128" s="23"/>
      <c r="M128" s="85"/>
    </row>
    <row r="129" spans="1:13" x14ac:dyDescent="0.3">
      <c r="A129" s="105"/>
      <c r="B129" s="9" t="s">
        <v>2</v>
      </c>
      <c r="C129" s="40" t="s">
        <v>83</v>
      </c>
      <c r="D129" s="10">
        <v>46.48</v>
      </c>
      <c r="E129" s="10">
        <f t="shared" si="5"/>
        <v>41.83</v>
      </c>
      <c r="F129" s="10">
        <f t="shared" si="6"/>
        <v>4.6499999999999986</v>
      </c>
      <c r="G129" s="92"/>
      <c r="I129" s="23"/>
      <c r="L129" s="23"/>
      <c r="M129" s="85"/>
    </row>
    <row r="130" spans="1:13" x14ac:dyDescent="0.3">
      <c r="A130" s="105"/>
      <c r="B130" s="5" t="s">
        <v>5</v>
      </c>
      <c r="C130" s="38" t="s">
        <v>85</v>
      </c>
      <c r="D130" s="6">
        <v>104.52</v>
      </c>
      <c r="E130" s="6">
        <f t="shared" si="5"/>
        <v>94.07</v>
      </c>
      <c r="F130" s="6">
        <f t="shared" si="6"/>
        <v>10.450000000000003</v>
      </c>
      <c r="G130" s="92"/>
      <c r="I130" s="23"/>
      <c r="L130" s="23"/>
      <c r="M130" s="85"/>
    </row>
    <row r="131" spans="1:13" x14ac:dyDescent="0.3">
      <c r="A131" s="105"/>
      <c r="B131" s="7" t="s">
        <v>4</v>
      </c>
      <c r="C131" s="39" t="s">
        <v>85</v>
      </c>
      <c r="D131" s="8">
        <v>155.46</v>
      </c>
      <c r="E131" s="8">
        <f t="shared" si="5"/>
        <v>139.91</v>
      </c>
      <c r="F131" s="8">
        <f t="shared" si="6"/>
        <v>15.550000000000011</v>
      </c>
      <c r="G131" s="92"/>
      <c r="I131" s="23"/>
      <c r="L131" s="23"/>
      <c r="M131" s="85"/>
    </row>
    <row r="132" spans="1:13" x14ac:dyDescent="0.3">
      <c r="A132" s="106"/>
      <c r="B132" s="9" t="s">
        <v>2</v>
      </c>
      <c r="C132" s="40" t="s">
        <v>85</v>
      </c>
      <c r="D132" s="10">
        <v>278.88</v>
      </c>
      <c r="E132" s="10">
        <f t="shared" si="5"/>
        <v>250.99</v>
      </c>
      <c r="F132" s="10">
        <f t="shared" si="6"/>
        <v>27.889999999999986</v>
      </c>
      <c r="G132" s="93"/>
      <c r="I132" s="23"/>
      <c r="L132" s="23"/>
      <c r="M132" s="85"/>
    </row>
    <row r="133" spans="1:13" x14ac:dyDescent="0.3">
      <c r="A133" s="104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1" t="s">
        <v>36</v>
      </c>
      <c r="I133" s="23"/>
      <c r="L133" s="23"/>
      <c r="M133" s="85"/>
    </row>
    <row r="134" spans="1:13" x14ac:dyDescent="0.3">
      <c r="A134" s="105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2"/>
      <c r="I134" s="23"/>
      <c r="L134" s="23"/>
      <c r="M134" s="85"/>
    </row>
    <row r="135" spans="1:13" x14ac:dyDescent="0.3">
      <c r="A135" s="106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2"/>
      <c r="I135" s="23"/>
      <c r="L135" s="23"/>
      <c r="M135" s="85"/>
    </row>
    <row r="136" spans="1:13" ht="12.75" customHeight="1" x14ac:dyDescent="0.3">
      <c r="A136" s="104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2"/>
      <c r="I136" s="23"/>
      <c r="L136" s="23"/>
      <c r="M136" s="85"/>
    </row>
    <row r="137" spans="1:13" x14ac:dyDescent="0.3">
      <c r="A137" s="105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2"/>
      <c r="I137" s="23"/>
      <c r="L137" s="23"/>
      <c r="M137" s="85"/>
    </row>
    <row r="138" spans="1:13" x14ac:dyDescent="0.3">
      <c r="A138" s="106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3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7" t="s">
        <v>130</v>
      </c>
      <c r="B141" s="97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1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2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2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2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2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3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19.72</v>
      </c>
      <c r="E148" s="77">
        <f t="shared" ref="E148:E150" si="9">ROUND(D148*0.9,2)</f>
        <v>17.75</v>
      </c>
      <c r="F148" s="77">
        <f t="shared" ref="F148:F150" si="10">D148-E148</f>
        <v>1.9699999999999989</v>
      </c>
      <c r="G148" s="91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20.21</v>
      </c>
      <c r="E149" s="75">
        <f t="shared" si="9"/>
        <v>18.190000000000001</v>
      </c>
      <c r="F149" s="75">
        <f t="shared" si="10"/>
        <v>2.0199999999999996</v>
      </c>
      <c r="G149" s="93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34.900000000000006</v>
      </c>
      <c r="E150" s="47">
        <f t="shared" si="9"/>
        <v>31.41</v>
      </c>
      <c r="F150" s="47">
        <f t="shared" si="10"/>
        <v>3.4900000000000055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7" t="s">
        <v>104</v>
      </c>
      <c r="B153" s="97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57.11</v>
      </c>
      <c r="E154" s="6">
        <f t="shared" ref="E154:E171" si="11">ROUND(D154*0.9,2)</f>
        <v>51.4</v>
      </c>
      <c r="F154" s="6">
        <f t="shared" ref="F154:F171" si="12">D154-E154</f>
        <v>5.7100000000000009</v>
      </c>
      <c r="G154" s="62" t="s">
        <v>101</v>
      </c>
      <c r="I154" s="23"/>
      <c r="L154" s="23"/>
      <c r="M154" s="85"/>
    </row>
    <row r="155" spans="1:13" x14ac:dyDescent="0.3">
      <c r="A155" s="98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1" t="s">
        <v>74</v>
      </c>
      <c r="I155" s="23"/>
      <c r="L155" s="23"/>
      <c r="M155" s="85"/>
    </row>
    <row r="156" spans="1:13" x14ac:dyDescent="0.3">
      <c r="A156" s="99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2"/>
      <c r="I156" s="23"/>
      <c r="L156" s="23"/>
      <c r="M156" s="85"/>
    </row>
    <row r="157" spans="1:13" x14ac:dyDescent="0.3">
      <c r="A157" s="100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3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68.97</v>
      </c>
      <c r="E158" s="13">
        <f t="shared" si="11"/>
        <v>62.07</v>
      </c>
      <c r="F158" s="13">
        <f t="shared" si="12"/>
        <v>6.8999999999999986</v>
      </c>
      <c r="G158" s="101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57.11</v>
      </c>
      <c r="E159" s="26">
        <f t="shared" si="11"/>
        <v>51.4</v>
      </c>
      <c r="F159" s="26">
        <f t="shared" si="12"/>
        <v>5.7100000000000009</v>
      </c>
      <c r="G159" s="93"/>
      <c r="I159" s="23"/>
      <c r="L159" s="23"/>
      <c r="M159" s="85"/>
    </row>
    <row r="160" spans="1:13" x14ac:dyDescent="0.3">
      <c r="A160" s="94" t="s">
        <v>47</v>
      </c>
      <c r="B160" s="25" t="s">
        <v>48</v>
      </c>
      <c r="C160" s="43" t="s">
        <v>83</v>
      </c>
      <c r="D160" s="6">
        <v>3.0000000000000004</v>
      </c>
      <c r="E160" s="6">
        <f t="shared" si="11"/>
        <v>2.7</v>
      </c>
      <c r="F160" s="6">
        <f t="shared" si="12"/>
        <v>0.30000000000000027</v>
      </c>
      <c r="G160" s="91" t="s">
        <v>49</v>
      </c>
      <c r="I160" s="23"/>
      <c r="L160" s="23"/>
      <c r="M160" s="85"/>
    </row>
    <row r="161" spans="1:13" x14ac:dyDescent="0.3">
      <c r="A161" s="95"/>
      <c r="B161" s="7" t="s">
        <v>50</v>
      </c>
      <c r="C161" s="39" t="s">
        <v>83</v>
      </c>
      <c r="D161" s="8">
        <v>3.1300000000000003</v>
      </c>
      <c r="E161" s="8">
        <f t="shared" si="11"/>
        <v>2.82</v>
      </c>
      <c r="F161" s="8">
        <f t="shared" si="12"/>
        <v>0.3100000000000005</v>
      </c>
      <c r="G161" s="92"/>
      <c r="I161" s="23"/>
      <c r="L161" s="23"/>
      <c r="M161" s="85"/>
    </row>
    <row r="162" spans="1:13" x14ac:dyDescent="0.3">
      <c r="A162" s="95"/>
      <c r="B162" s="7" t="s">
        <v>51</v>
      </c>
      <c r="C162" s="39" t="s">
        <v>83</v>
      </c>
      <c r="D162" s="8">
        <v>3.41</v>
      </c>
      <c r="E162" s="8">
        <f t="shared" si="11"/>
        <v>3.07</v>
      </c>
      <c r="F162" s="8">
        <f t="shared" si="12"/>
        <v>0.3400000000000003</v>
      </c>
      <c r="G162" s="92"/>
      <c r="I162" s="23"/>
      <c r="L162" s="23"/>
      <c r="M162" s="85"/>
    </row>
    <row r="163" spans="1:13" x14ac:dyDescent="0.3">
      <c r="A163" s="95"/>
      <c r="B163" s="7" t="s">
        <v>52</v>
      </c>
      <c r="C163" s="39" t="s">
        <v>83</v>
      </c>
      <c r="D163" s="8">
        <v>3.8200000000000003</v>
      </c>
      <c r="E163" s="8">
        <f t="shared" si="11"/>
        <v>3.44</v>
      </c>
      <c r="F163" s="8">
        <f t="shared" si="12"/>
        <v>0.38000000000000034</v>
      </c>
      <c r="G163" s="92"/>
      <c r="I163" s="23"/>
      <c r="L163" s="23"/>
      <c r="M163" s="85"/>
    </row>
    <row r="164" spans="1:13" x14ac:dyDescent="0.3">
      <c r="A164" s="95"/>
      <c r="B164" s="7" t="s">
        <v>53</v>
      </c>
      <c r="C164" s="39" t="s">
        <v>83</v>
      </c>
      <c r="D164" s="8">
        <v>4.4300000000000006</v>
      </c>
      <c r="E164" s="8">
        <f t="shared" si="11"/>
        <v>3.99</v>
      </c>
      <c r="F164" s="8">
        <f t="shared" si="12"/>
        <v>0.44000000000000039</v>
      </c>
      <c r="G164" s="92"/>
      <c r="I164" s="23"/>
      <c r="L164" s="23"/>
      <c r="M164" s="85"/>
    </row>
    <row r="165" spans="1:13" x14ac:dyDescent="0.3">
      <c r="A165" s="95"/>
      <c r="B165" s="7" t="s">
        <v>54</v>
      </c>
      <c r="C165" s="39" t="s">
        <v>83</v>
      </c>
      <c r="D165" s="8">
        <v>5.6000000000000005</v>
      </c>
      <c r="E165" s="8">
        <f t="shared" si="11"/>
        <v>5.04</v>
      </c>
      <c r="F165" s="8">
        <f t="shared" si="12"/>
        <v>0.5600000000000005</v>
      </c>
      <c r="G165" s="92"/>
      <c r="I165" s="23"/>
      <c r="L165" s="23"/>
      <c r="M165" s="85"/>
    </row>
    <row r="166" spans="1:13" x14ac:dyDescent="0.3">
      <c r="A166" s="95"/>
      <c r="B166" s="7" t="s">
        <v>28</v>
      </c>
      <c r="C166" s="39" t="s">
        <v>83</v>
      </c>
      <c r="D166" s="8">
        <v>6.91</v>
      </c>
      <c r="E166" s="8">
        <f t="shared" si="11"/>
        <v>6.22</v>
      </c>
      <c r="F166" s="8">
        <f t="shared" si="12"/>
        <v>0.69000000000000039</v>
      </c>
      <c r="G166" s="92"/>
      <c r="I166" s="23"/>
      <c r="L166" s="23"/>
      <c r="M166" s="85"/>
    </row>
    <row r="167" spans="1:13" x14ac:dyDescent="0.3">
      <c r="A167" s="95"/>
      <c r="B167" s="7" t="s">
        <v>29</v>
      </c>
      <c r="C167" s="39" t="s">
        <v>83</v>
      </c>
      <c r="D167" s="8">
        <v>7.57</v>
      </c>
      <c r="E167" s="8">
        <f t="shared" si="11"/>
        <v>6.81</v>
      </c>
      <c r="F167" s="8">
        <f t="shared" si="12"/>
        <v>0.76000000000000068</v>
      </c>
      <c r="G167" s="92"/>
      <c r="I167" s="23"/>
      <c r="L167" s="23"/>
      <c r="M167" s="85"/>
    </row>
    <row r="168" spans="1:13" x14ac:dyDescent="0.3">
      <c r="A168" s="95"/>
      <c r="B168" s="24" t="s">
        <v>30</v>
      </c>
      <c r="C168" s="42" t="s">
        <v>83</v>
      </c>
      <c r="D168" s="8">
        <v>8.4200000000000017</v>
      </c>
      <c r="E168" s="8">
        <f t="shared" si="11"/>
        <v>7.58</v>
      </c>
      <c r="F168" s="8">
        <f t="shared" si="12"/>
        <v>0.84000000000000163</v>
      </c>
      <c r="G168" s="92"/>
      <c r="I168" s="23"/>
      <c r="L168" s="23"/>
      <c r="M168" s="85"/>
    </row>
    <row r="169" spans="1:13" x14ac:dyDescent="0.3">
      <c r="A169" s="95"/>
      <c r="B169" s="7" t="s">
        <v>31</v>
      </c>
      <c r="C169" s="39" t="s">
        <v>83</v>
      </c>
      <c r="D169" s="8">
        <v>9.56</v>
      </c>
      <c r="E169" s="8">
        <f t="shared" si="11"/>
        <v>8.6</v>
      </c>
      <c r="F169" s="8">
        <f t="shared" si="12"/>
        <v>0.96000000000000085</v>
      </c>
      <c r="G169" s="92"/>
      <c r="I169" s="23"/>
      <c r="L169" s="23"/>
      <c r="M169" s="85"/>
    </row>
    <row r="170" spans="1:13" x14ac:dyDescent="0.3">
      <c r="A170" s="95"/>
      <c r="B170" s="7" t="s">
        <v>32</v>
      </c>
      <c r="C170" s="39" t="s">
        <v>83</v>
      </c>
      <c r="D170" s="8">
        <v>11.15</v>
      </c>
      <c r="E170" s="8">
        <f t="shared" si="11"/>
        <v>10.039999999999999</v>
      </c>
      <c r="F170" s="8">
        <f t="shared" si="12"/>
        <v>1.1100000000000012</v>
      </c>
      <c r="G170" s="92"/>
      <c r="I170" s="23"/>
      <c r="L170" s="23"/>
      <c r="M170" s="85"/>
    </row>
    <row r="171" spans="1:13" x14ac:dyDescent="0.3">
      <c r="A171" s="96"/>
      <c r="B171" s="27" t="s">
        <v>33</v>
      </c>
      <c r="C171" s="46" t="s">
        <v>83</v>
      </c>
      <c r="D171" s="10">
        <v>13.559999999999999</v>
      </c>
      <c r="E171" s="10">
        <f t="shared" si="11"/>
        <v>12.2</v>
      </c>
      <c r="F171" s="10">
        <f t="shared" si="12"/>
        <v>1.3599999999999994</v>
      </c>
      <c r="G171" s="93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7" t="s">
        <v>105</v>
      </c>
      <c r="B173" s="97"/>
      <c r="C173" s="29"/>
      <c r="G173" s="15"/>
      <c r="I173" s="23"/>
      <c r="L173" s="23"/>
      <c r="M173" s="85"/>
    </row>
    <row r="174" spans="1:13" x14ac:dyDescent="0.3">
      <c r="A174" s="87" t="s">
        <v>112</v>
      </c>
      <c r="B174" s="5" t="s">
        <v>2</v>
      </c>
      <c r="C174" s="38" t="s">
        <v>83</v>
      </c>
      <c r="D174" s="6">
        <v>149.82999999999998</v>
      </c>
      <c r="E174" s="6">
        <f t="shared" ref="E174:E194" si="13">ROUND(D174*0.9,2)</f>
        <v>134.85</v>
      </c>
      <c r="F174" s="6">
        <f t="shared" ref="F174:F194" si="14">D174-E174</f>
        <v>14.97999999999999</v>
      </c>
      <c r="G174" s="91" t="s">
        <v>55</v>
      </c>
      <c r="I174" s="23"/>
      <c r="L174" s="23"/>
      <c r="M174" s="85"/>
    </row>
    <row r="175" spans="1:13" x14ac:dyDescent="0.3">
      <c r="A175" s="88"/>
      <c r="B175" s="7" t="s">
        <v>4</v>
      </c>
      <c r="C175" s="39" t="s">
        <v>83</v>
      </c>
      <c r="D175" s="8">
        <v>86.56</v>
      </c>
      <c r="E175" s="8">
        <f t="shared" si="13"/>
        <v>77.900000000000006</v>
      </c>
      <c r="F175" s="8">
        <f t="shared" si="14"/>
        <v>8.6599999999999966</v>
      </c>
      <c r="G175" s="92"/>
      <c r="I175" s="23"/>
      <c r="L175" s="23"/>
      <c r="M175" s="85"/>
    </row>
    <row r="176" spans="1:13" x14ac:dyDescent="0.3">
      <c r="A176" s="89"/>
      <c r="B176" s="9" t="s">
        <v>5</v>
      </c>
      <c r="C176" s="40" t="s">
        <v>83</v>
      </c>
      <c r="D176" s="10">
        <v>64.3</v>
      </c>
      <c r="E176" s="10">
        <f t="shared" si="13"/>
        <v>57.87</v>
      </c>
      <c r="F176" s="10">
        <f t="shared" si="14"/>
        <v>6.43</v>
      </c>
      <c r="G176" s="92"/>
      <c r="I176" s="23"/>
      <c r="L176" s="23"/>
      <c r="M176" s="85"/>
    </row>
    <row r="177" spans="1:13" x14ac:dyDescent="0.3">
      <c r="A177" s="87" t="s">
        <v>113</v>
      </c>
      <c r="B177" s="5" t="s">
        <v>2</v>
      </c>
      <c r="C177" s="38" t="s">
        <v>83</v>
      </c>
      <c r="D177" s="6">
        <v>110.69</v>
      </c>
      <c r="E177" s="6">
        <f t="shared" si="13"/>
        <v>99.62</v>
      </c>
      <c r="F177" s="6">
        <f t="shared" si="14"/>
        <v>11.069999999999993</v>
      </c>
      <c r="G177" s="92"/>
      <c r="I177" s="23"/>
      <c r="L177" s="23"/>
      <c r="M177" s="85"/>
    </row>
    <row r="178" spans="1:13" x14ac:dyDescent="0.3">
      <c r="A178" s="88"/>
      <c r="B178" s="7" t="s">
        <v>4</v>
      </c>
      <c r="C178" s="39" t="s">
        <v>83</v>
      </c>
      <c r="D178" s="8">
        <v>63.56</v>
      </c>
      <c r="E178" s="8">
        <f t="shared" si="13"/>
        <v>57.2</v>
      </c>
      <c r="F178" s="8">
        <f t="shared" si="14"/>
        <v>6.3599999999999994</v>
      </c>
      <c r="G178" s="92"/>
      <c r="I178" s="23"/>
      <c r="L178" s="23"/>
      <c r="M178" s="85"/>
    </row>
    <row r="179" spans="1:13" x14ac:dyDescent="0.3">
      <c r="A179" s="89"/>
      <c r="B179" s="9" t="s">
        <v>5</v>
      </c>
      <c r="C179" s="40" t="s">
        <v>83</v>
      </c>
      <c r="D179" s="10">
        <v>48.11</v>
      </c>
      <c r="E179" s="10">
        <f t="shared" si="13"/>
        <v>43.3</v>
      </c>
      <c r="F179" s="10">
        <f t="shared" si="14"/>
        <v>4.8100000000000023</v>
      </c>
      <c r="G179" s="93"/>
      <c r="I179" s="23"/>
      <c r="L179" s="23"/>
      <c r="M179" s="85"/>
    </row>
    <row r="180" spans="1:13" x14ac:dyDescent="0.3">
      <c r="A180" s="98" t="s">
        <v>56</v>
      </c>
      <c r="B180" s="5" t="s">
        <v>2</v>
      </c>
      <c r="C180" s="38" t="s">
        <v>83</v>
      </c>
      <c r="D180" s="6">
        <v>151.75</v>
      </c>
      <c r="E180" s="6">
        <f t="shared" si="13"/>
        <v>136.58000000000001</v>
      </c>
      <c r="F180" s="6">
        <f t="shared" si="14"/>
        <v>15.169999999999987</v>
      </c>
      <c r="G180" s="91" t="s">
        <v>57</v>
      </c>
      <c r="I180" s="23"/>
      <c r="L180" s="23"/>
      <c r="M180" s="85"/>
    </row>
    <row r="181" spans="1:13" x14ac:dyDescent="0.3">
      <c r="A181" s="99"/>
      <c r="B181" s="7" t="s">
        <v>4</v>
      </c>
      <c r="C181" s="39" t="s">
        <v>83</v>
      </c>
      <c r="D181" s="8">
        <v>87.68</v>
      </c>
      <c r="E181" s="8">
        <f t="shared" si="13"/>
        <v>78.91</v>
      </c>
      <c r="F181" s="8">
        <f t="shared" si="14"/>
        <v>8.7700000000000102</v>
      </c>
      <c r="G181" s="92"/>
      <c r="I181" s="23"/>
      <c r="L181" s="23"/>
      <c r="M181" s="85"/>
    </row>
    <row r="182" spans="1:13" x14ac:dyDescent="0.3">
      <c r="A182" s="100"/>
      <c r="B182" s="9" t="s">
        <v>5</v>
      </c>
      <c r="C182" s="40" t="s">
        <v>83</v>
      </c>
      <c r="D182" s="10">
        <v>65.12</v>
      </c>
      <c r="E182" s="10">
        <f t="shared" si="13"/>
        <v>58.61</v>
      </c>
      <c r="F182" s="10">
        <f t="shared" si="14"/>
        <v>6.5100000000000051</v>
      </c>
      <c r="G182" s="93"/>
      <c r="I182" s="23"/>
      <c r="L182" s="23"/>
      <c r="M182" s="85"/>
    </row>
    <row r="183" spans="1:13" x14ac:dyDescent="0.3">
      <c r="A183" s="98" t="s">
        <v>58</v>
      </c>
      <c r="B183" s="5" t="s">
        <v>2</v>
      </c>
      <c r="C183" s="38" t="s">
        <v>83</v>
      </c>
      <c r="D183" s="6">
        <v>77.52</v>
      </c>
      <c r="E183" s="6">
        <f t="shared" si="13"/>
        <v>69.77</v>
      </c>
      <c r="F183" s="6">
        <f t="shared" si="14"/>
        <v>7.75</v>
      </c>
      <c r="G183" s="91" t="s">
        <v>59</v>
      </c>
      <c r="I183" s="23"/>
      <c r="L183" s="23"/>
      <c r="M183" s="85"/>
    </row>
    <row r="184" spans="1:13" x14ac:dyDescent="0.3">
      <c r="A184" s="99"/>
      <c r="B184" s="7" t="s">
        <v>4</v>
      </c>
      <c r="C184" s="39" t="s">
        <v>83</v>
      </c>
      <c r="D184" s="8">
        <v>44.51</v>
      </c>
      <c r="E184" s="8">
        <f t="shared" si="13"/>
        <v>40.06</v>
      </c>
      <c r="F184" s="8">
        <f t="shared" si="14"/>
        <v>4.4499999999999957</v>
      </c>
      <c r="G184" s="92"/>
      <c r="I184" s="23"/>
      <c r="L184" s="23"/>
      <c r="M184" s="85"/>
    </row>
    <row r="185" spans="1:13" x14ac:dyDescent="0.3">
      <c r="A185" s="100"/>
      <c r="B185" s="9" t="s">
        <v>5</v>
      </c>
      <c r="C185" s="40" t="s">
        <v>83</v>
      </c>
      <c r="D185" s="10">
        <v>33.69</v>
      </c>
      <c r="E185" s="10">
        <f t="shared" si="13"/>
        <v>30.32</v>
      </c>
      <c r="F185" s="10">
        <f t="shared" si="14"/>
        <v>3.3699999999999974</v>
      </c>
      <c r="G185" s="93"/>
      <c r="I185" s="23"/>
      <c r="L185" s="23"/>
      <c r="M185" s="85"/>
    </row>
    <row r="186" spans="1:13" x14ac:dyDescent="0.3">
      <c r="A186" s="98" t="s">
        <v>60</v>
      </c>
      <c r="B186" s="5" t="s">
        <v>2</v>
      </c>
      <c r="C186" s="38" t="s">
        <v>83</v>
      </c>
      <c r="D186" s="6">
        <v>77.52</v>
      </c>
      <c r="E186" s="6">
        <f t="shared" si="13"/>
        <v>69.77</v>
      </c>
      <c r="F186" s="6">
        <f t="shared" si="14"/>
        <v>7.75</v>
      </c>
      <c r="G186" s="91" t="s">
        <v>61</v>
      </c>
      <c r="I186" s="23"/>
      <c r="L186" s="23"/>
      <c r="M186" s="85"/>
    </row>
    <row r="187" spans="1:13" x14ac:dyDescent="0.3">
      <c r="A187" s="99"/>
      <c r="B187" s="7" t="s">
        <v>4</v>
      </c>
      <c r="C187" s="39" t="s">
        <v>83</v>
      </c>
      <c r="D187" s="8">
        <v>44.51</v>
      </c>
      <c r="E187" s="8">
        <f t="shared" si="13"/>
        <v>40.06</v>
      </c>
      <c r="F187" s="8">
        <f t="shared" si="14"/>
        <v>4.4499999999999957</v>
      </c>
      <c r="G187" s="92"/>
      <c r="I187" s="23"/>
      <c r="L187" s="23"/>
      <c r="M187" s="85"/>
    </row>
    <row r="188" spans="1:13" x14ac:dyDescent="0.3">
      <c r="A188" s="100"/>
      <c r="B188" s="9" t="s">
        <v>5</v>
      </c>
      <c r="C188" s="40" t="s">
        <v>83</v>
      </c>
      <c r="D188" s="10">
        <v>33.69</v>
      </c>
      <c r="E188" s="10">
        <f t="shared" si="13"/>
        <v>30.32</v>
      </c>
      <c r="F188" s="10">
        <f t="shared" si="14"/>
        <v>3.3699999999999974</v>
      </c>
      <c r="G188" s="93"/>
      <c r="I188" s="23"/>
      <c r="L188" s="23"/>
      <c r="M188" s="85"/>
    </row>
    <row r="189" spans="1:13" x14ac:dyDescent="0.3">
      <c r="A189" s="98" t="s">
        <v>163</v>
      </c>
      <c r="B189" s="5" t="s">
        <v>2</v>
      </c>
      <c r="C189" s="38" t="s">
        <v>83</v>
      </c>
      <c r="D189" s="6">
        <v>74.17</v>
      </c>
      <c r="E189" s="6">
        <f t="shared" si="13"/>
        <v>66.75</v>
      </c>
      <c r="F189" s="6">
        <f t="shared" si="14"/>
        <v>7.4200000000000017</v>
      </c>
      <c r="G189" s="91" t="s">
        <v>62</v>
      </c>
      <c r="I189" s="23"/>
      <c r="L189" s="23"/>
      <c r="M189" s="85"/>
    </row>
    <row r="190" spans="1:13" x14ac:dyDescent="0.3">
      <c r="A190" s="99"/>
      <c r="B190" s="7" t="s">
        <v>4</v>
      </c>
      <c r="C190" s="39" t="s">
        <v>83</v>
      </c>
      <c r="D190" s="8">
        <v>42.74</v>
      </c>
      <c r="E190" s="8">
        <f t="shared" si="13"/>
        <v>38.47</v>
      </c>
      <c r="F190" s="8">
        <f t="shared" si="14"/>
        <v>4.2700000000000031</v>
      </c>
      <c r="G190" s="92"/>
      <c r="I190" s="23"/>
      <c r="L190" s="23"/>
      <c r="M190" s="85"/>
    </row>
    <row r="191" spans="1:13" x14ac:dyDescent="0.3">
      <c r="A191" s="100"/>
      <c r="B191" s="9" t="s">
        <v>5</v>
      </c>
      <c r="C191" s="40" t="s">
        <v>83</v>
      </c>
      <c r="D191" s="10">
        <v>32.200000000000003</v>
      </c>
      <c r="E191" s="10">
        <f t="shared" si="13"/>
        <v>28.98</v>
      </c>
      <c r="F191" s="10">
        <f t="shared" si="14"/>
        <v>3.2200000000000024</v>
      </c>
      <c r="G191" s="93"/>
      <c r="I191" s="23"/>
      <c r="L191" s="23"/>
      <c r="M191" s="85"/>
    </row>
    <row r="192" spans="1:13" x14ac:dyDescent="0.3">
      <c r="A192" s="98" t="s">
        <v>63</v>
      </c>
      <c r="B192" s="5" t="s">
        <v>2</v>
      </c>
      <c r="C192" s="38" t="s">
        <v>83</v>
      </c>
      <c r="D192" s="6">
        <v>92.440000000000012</v>
      </c>
      <c r="E192" s="6">
        <f t="shared" si="13"/>
        <v>83.2</v>
      </c>
      <c r="F192" s="6">
        <f t="shared" si="14"/>
        <v>9.2400000000000091</v>
      </c>
      <c r="G192" s="91" t="s">
        <v>64</v>
      </c>
      <c r="I192" s="23"/>
      <c r="L192" s="23"/>
      <c r="M192" s="85"/>
    </row>
    <row r="193" spans="1:13" x14ac:dyDescent="0.3">
      <c r="A193" s="99"/>
      <c r="B193" s="7" t="s">
        <v>4</v>
      </c>
      <c r="C193" s="39" t="s">
        <v>83</v>
      </c>
      <c r="D193" s="8">
        <v>53.41</v>
      </c>
      <c r="E193" s="8">
        <f t="shared" si="13"/>
        <v>48.07</v>
      </c>
      <c r="F193" s="8">
        <f t="shared" si="14"/>
        <v>5.3399999999999963</v>
      </c>
      <c r="G193" s="92"/>
      <c r="I193" s="23"/>
      <c r="L193" s="23"/>
      <c r="M193" s="85"/>
    </row>
    <row r="194" spans="1:13" ht="12.75" customHeight="1" x14ac:dyDescent="0.3">
      <c r="A194" s="100"/>
      <c r="B194" s="9" t="s">
        <v>5</v>
      </c>
      <c r="C194" s="40" t="s">
        <v>83</v>
      </c>
      <c r="D194" s="10">
        <v>39.67</v>
      </c>
      <c r="E194" s="10">
        <f t="shared" si="13"/>
        <v>35.700000000000003</v>
      </c>
      <c r="F194" s="10">
        <f t="shared" si="14"/>
        <v>3.9699999999999989</v>
      </c>
      <c r="G194" s="93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7" t="s">
        <v>106</v>
      </c>
      <c r="B196" s="97"/>
      <c r="C196" s="29"/>
      <c r="G196" s="15"/>
      <c r="I196" s="23"/>
      <c r="L196" s="23"/>
      <c r="M196" s="85"/>
    </row>
    <row r="197" spans="1:13" ht="12.75" customHeight="1" x14ac:dyDescent="0.3">
      <c r="A197" s="87" t="s">
        <v>114</v>
      </c>
      <c r="B197" s="5" t="s">
        <v>2</v>
      </c>
      <c r="C197" s="38" t="s">
        <v>83</v>
      </c>
      <c r="D197" s="6">
        <v>149.82999999999998</v>
      </c>
      <c r="E197" s="6">
        <f t="shared" ref="E197:E208" si="15">ROUND(D197*0.9,2)</f>
        <v>134.85</v>
      </c>
      <c r="F197" s="6">
        <f t="shared" ref="F197:F208" si="16">D197-E197</f>
        <v>14.97999999999999</v>
      </c>
      <c r="G197" s="101" t="s">
        <v>103</v>
      </c>
      <c r="I197" s="23"/>
      <c r="L197" s="23"/>
      <c r="M197" s="85"/>
    </row>
    <row r="198" spans="1:13" x14ac:dyDescent="0.3">
      <c r="A198" s="88"/>
      <c r="B198" s="7" t="s">
        <v>4</v>
      </c>
      <c r="C198" s="39" t="s">
        <v>83</v>
      </c>
      <c r="D198" s="8">
        <v>86.56</v>
      </c>
      <c r="E198" s="8">
        <f t="shared" si="15"/>
        <v>77.900000000000006</v>
      </c>
      <c r="F198" s="8">
        <f t="shared" si="16"/>
        <v>8.6599999999999966</v>
      </c>
      <c r="G198" s="92"/>
      <c r="I198" s="23"/>
      <c r="L198" s="23"/>
      <c r="M198" s="85"/>
    </row>
    <row r="199" spans="1:13" x14ac:dyDescent="0.3">
      <c r="A199" s="89"/>
      <c r="B199" s="9" t="s">
        <v>5</v>
      </c>
      <c r="C199" s="40" t="s">
        <v>83</v>
      </c>
      <c r="D199" s="10">
        <v>64.3</v>
      </c>
      <c r="E199" s="10">
        <f t="shared" si="15"/>
        <v>57.87</v>
      </c>
      <c r="F199" s="10">
        <f t="shared" si="16"/>
        <v>6.43</v>
      </c>
      <c r="G199" s="92"/>
      <c r="I199" s="23"/>
      <c r="L199" s="23"/>
      <c r="M199" s="85"/>
    </row>
    <row r="200" spans="1:13" ht="12.75" customHeight="1" x14ac:dyDescent="0.3">
      <c r="A200" s="87" t="s">
        <v>115</v>
      </c>
      <c r="B200" s="5" t="s">
        <v>2</v>
      </c>
      <c r="C200" s="38" t="s">
        <v>83</v>
      </c>
      <c r="D200" s="6">
        <v>111.39</v>
      </c>
      <c r="E200" s="6">
        <f t="shared" si="15"/>
        <v>100.25</v>
      </c>
      <c r="F200" s="6">
        <f t="shared" si="16"/>
        <v>11.14</v>
      </c>
      <c r="G200" s="92"/>
      <c r="I200" s="23"/>
      <c r="L200" s="23"/>
      <c r="M200" s="85"/>
    </row>
    <row r="201" spans="1:13" x14ac:dyDescent="0.3">
      <c r="A201" s="88"/>
      <c r="B201" s="7" t="s">
        <v>4</v>
      </c>
      <c r="C201" s="39" t="s">
        <v>83</v>
      </c>
      <c r="D201" s="8">
        <v>64.25</v>
      </c>
      <c r="E201" s="8">
        <f t="shared" si="15"/>
        <v>57.83</v>
      </c>
      <c r="F201" s="8">
        <f t="shared" si="16"/>
        <v>6.4200000000000017</v>
      </c>
      <c r="G201" s="92"/>
      <c r="I201" s="23"/>
      <c r="L201" s="23"/>
      <c r="M201" s="85"/>
    </row>
    <row r="202" spans="1:13" x14ac:dyDescent="0.3">
      <c r="A202" s="89"/>
      <c r="B202" s="9" t="s">
        <v>5</v>
      </c>
      <c r="C202" s="40" t="s">
        <v>83</v>
      </c>
      <c r="D202" s="10">
        <v>48.41</v>
      </c>
      <c r="E202" s="10">
        <f t="shared" si="15"/>
        <v>43.57</v>
      </c>
      <c r="F202" s="10">
        <f t="shared" si="16"/>
        <v>4.8399999999999963</v>
      </c>
      <c r="G202" s="92"/>
      <c r="I202" s="23"/>
      <c r="L202" s="23"/>
      <c r="M202" s="85"/>
    </row>
    <row r="203" spans="1:13" ht="12.75" customHeight="1" x14ac:dyDescent="0.3">
      <c r="A203" s="87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2"/>
      <c r="I203" s="23"/>
      <c r="L203" s="23"/>
      <c r="M203" s="85"/>
    </row>
    <row r="204" spans="1:13" x14ac:dyDescent="0.3">
      <c r="A204" s="88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2"/>
      <c r="I204" s="23"/>
      <c r="L204" s="23"/>
      <c r="M204" s="85"/>
    </row>
    <row r="205" spans="1:13" x14ac:dyDescent="0.3">
      <c r="A205" s="89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2"/>
      <c r="I205" s="23"/>
      <c r="L205" s="23"/>
      <c r="M205" s="85"/>
    </row>
    <row r="206" spans="1:13" x14ac:dyDescent="0.3">
      <c r="A206" s="87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2"/>
      <c r="I206" s="23"/>
      <c r="L206" s="23"/>
      <c r="M206" s="85"/>
    </row>
    <row r="207" spans="1:13" x14ac:dyDescent="0.3">
      <c r="A207" s="88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2"/>
      <c r="I207" s="23"/>
      <c r="L207" s="23"/>
      <c r="M207" s="85"/>
    </row>
    <row r="208" spans="1:13" ht="12.75" customHeight="1" x14ac:dyDescent="0.3">
      <c r="A208" s="89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3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7" t="s">
        <v>131</v>
      </c>
      <c r="B210" s="97"/>
      <c r="C210" s="29"/>
      <c r="G210" s="15"/>
      <c r="I210" s="23"/>
      <c r="L210" s="23"/>
      <c r="M210" s="85"/>
    </row>
    <row r="211" spans="1:13" ht="12.75" customHeight="1" x14ac:dyDescent="0.3">
      <c r="A211" s="87" t="s">
        <v>127</v>
      </c>
      <c r="B211" s="5" t="s">
        <v>2</v>
      </c>
      <c r="C211" s="38" t="s">
        <v>83</v>
      </c>
      <c r="D211" s="6">
        <v>112.49000000000001</v>
      </c>
      <c r="E211" s="6">
        <f t="shared" ref="E211:E282" si="17">ROUND(D211*0.9,2)</f>
        <v>101.24</v>
      </c>
      <c r="F211" s="6">
        <f t="shared" ref="F211:F282" si="18">D211-E211</f>
        <v>11.250000000000014</v>
      </c>
      <c r="G211" s="101" t="s">
        <v>75</v>
      </c>
      <c r="I211" s="23"/>
      <c r="L211" s="23"/>
      <c r="M211" s="85"/>
    </row>
    <row r="212" spans="1:13" x14ac:dyDescent="0.3">
      <c r="A212" s="88"/>
      <c r="B212" s="7" t="s">
        <v>4</v>
      </c>
      <c r="C212" s="39" t="s">
        <v>83</v>
      </c>
      <c r="D212" s="8">
        <v>64.959999999999994</v>
      </c>
      <c r="E212" s="8">
        <f t="shared" si="17"/>
        <v>58.46</v>
      </c>
      <c r="F212" s="8">
        <f t="shared" si="18"/>
        <v>6.4999999999999929</v>
      </c>
      <c r="G212" s="103"/>
      <c r="I212" s="23"/>
      <c r="L212" s="23"/>
      <c r="M212" s="85"/>
    </row>
    <row r="213" spans="1:13" x14ac:dyDescent="0.3">
      <c r="A213" s="89"/>
      <c r="B213" s="9" t="s">
        <v>5</v>
      </c>
      <c r="C213" s="40" t="s">
        <v>83</v>
      </c>
      <c r="D213" s="10">
        <v>49.24</v>
      </c>
      <c r="E213" s="10">
        <f t="shared" si="17"/>
        <v>44.32</v>
      </c>
      <c r="F213" s="10">
        <f t="shared" si="18"/>
        <v>4.9200000000000017</v>
      </c>
      <c r="G213" s="103"/>
      <c r="I213" s="23"/>
      <c r="L213" s="23"/>
      <c r="M213" s="85"/>
    </row>
    <row r="214" spans="1:13" ht="12.75" customHeight="1" x14ac:dyDescent="0.3">
      <c r="A214" s="87" t="s">
        <v>128</v>
      </c>
      <c r="B214" s="5" t="s">
        <v>2</v>
      </c>
      <c r="C214" s="38" t="s">
        <v>83</v>
      </c>
      <c r="D214" s="6">
        <v>77.86</v>
      </c>
      <c r="E214" s="6">
        <f t="shared" si="17"/>
        <v>70.069999999999993</v>
      </c>
      <c r="F214" s="6">
        <f t="shared" si="18"/>
        <v>7.7900000000000063</v>
      </c>
      <c r="G214" s="103"/>
      <c r="I214" s="23"/>
      <c r="L214" s="23"/>
      <c r="M214" s="85"/>
    </row>
    <row r="215" spans="1:13" x14ac:dyDescent="0.3">
      <c r="A215" s="88"/>
      <c r="B215" s="7" t="s">
        <v>4</v>
      </c>
      <c r="C215" s="39" t="s">
        <v>83</v>
      </c>
      <c r="D215" s="8">
        <v>44.68</v>
      </c>
      <c r="E215" s="8">
        <f t="shared" si="17"/>
        <v>40.21</v>
      </c>
      <c r="F215" s="8">
        <f t="shared" si="18"/>
        <v>4.4699999999999989</v>
      </c>
      <c r="G215" s="103"/>
      <c r="I215" s="23"/>
      <c r="L215" s="23"/>
      <c r="M215" s="85"/>
    </row>
    <row r="216" spans="1:13" x14ac:dyDescent="0.3">
      <c r="A216" s="89"/>
      <c r="B216" s="9" t="s">
        <v>5</v>
      </c>
      <c r="C216" s="40" t="s">
        <v>83</v>
      </c>
      <c r="D216" s="10">
        <v>33.79</v>
      </c>
      <c r="E216" s="10">
        <f t="shared" si="17"/>
        <v>30.41</v>
      </c>
      <c r="F216" s="10">
        <f t="shared" si="18"/>
        <v>3.379999999999999</v>
      </c>
      <c r="G216" s="103"/>
      <c r="I216" s="23"/>
      <c r="L216" s="23"/>
      <c r="M216" s="85"/>
    </row>
    <row r="217" spans="1:13" ht="12.75" customHeight="1" x14ac:dyDescent="0.3">
      <c r="A217" s="87" t="s">
        <v>166</v>
      </c>
      <c r="B217" s="5" t="s">
        <v>2</v>
      </c>
      <c r="C217" s="38" t="s">
        <v>83</v>
      </c>
      <c r="D217" s="48">
        <v>59.440000000000005</v>
      </c>
      <c r="E217" s="6">
        <f t="shared" si="17"/>
        <v>53.5</v>
      </c>
      <c r="F217" s="6">
        <f t="shared" si="18"/>
        <v>5.9400000000000048</v>
      </c>
      <c r="G217" s="103"/>
      <c r="I217" s="23"/>
      <c r="L217" s="23"/>
      <c r="M217" s="85"/>
    </row>
    <row r="218" spans="1:13" x14ac:dyDescent="0.3">
      <c r="A218" s="88"/>
      <c r="B218" s="7" t="s">
        <v>4</v>
      </c>
      <c r="C218" s="39" t="s">
        <v>83</v>
      </c>
      <c r="D218" s="49">
        <v>33.35</v>
      </c>
      <c r="E218" s="8">
        <f t="shared" si="17"/>
        <v>30.02</v>
      </c>
      <c r="F218" s="8">
        <f t="shared" si="18"/>
        <v>3.3300000000000018</v>
      </c>
      <c r="G218" s="103"/>
      <c r="I218" s="23"/>
      <c r="L218" s="23"/>
      <c r="M218" s="85"/>
    </row>
    <row r="219" spans="1:13" x14ac:dyDescent="0.3">
      <c r="A219" s="89"/>
      <c r="B219" s="9" t="s">
        <v>5</v>
      </c>
      <c r="C219" s="40" t="s">
        <v>83</v>
      </c>
      <c r="D219" s="50">
        <v>24.71</v>
      </c>
      <c r="E219" s="10">
        <f t="shared" si="17"/>
        <v>22.24</v>
      </c>
      <c r="F219" s="10">
        <f t="shared" si="18"/>
        <v>2.4700000000000024</v>
      </c>
      <c r="G219" s="103"/>
      <c r="I219" s="23"/>
      <c r="L219" s="23"/>
      <c r="M219" s="85"/>
    </row>
    <row r="220" spans="1:13" ht="12.75" customHeight="1" x14ac:dyDescent="0.3">
      <c r="A220" s="98" t="s">
        <v>116</v>
      </c>
      <c r="B220" s="5" t="s">
        <v>2</v>
      </c>
      <c r="C220" s="38" t="s">
        <v>83</v>
      </c>
      <c r="D220" s="6">
        <v>159.07999999999998</v>
      </c>
      <c r="E220" s="6">
        <f t="shared" si="17"/>
        <v>143.16999999999999</v>
      </c>
      <c r="F220" s="6">
        <f t="shared" si="18"/>
        <v>15.909999999999997</v>
      </c>
      <c r="G220" s="103"/>
      <c r="I220" s="23"/>
      <c r="L220" s="23"/>
      <c r="M220" s="85"/>
    </row>
    <row r="221" spans="1:13" x14ac:dyDescent="0.3">
      <c r="A221" s="99"/>
      <c r="B221" s="7" t="s">
        <v>4</v>
      </c>
      <c r="C221" s="39" t="s">
        <v>83</v>
      </c>
      <c r="D221" s="8">
        <v>92.12</v>
      </c>
      <c r="E221" s="8">
        <f t="shared" si="17"/>
        <v>82.91</v>
      </c>
      <c r="F221" s="8">
        <f t="shared" si="18"/>
        <v>9.210000000000008</v>
      </c>
      <c r="G221" s="103"/>
      <c r="I221" s="23"/>
      <c r="L221" s="23"/>
      <c r="M221" s="85"/>
    </row>
    <row r="222" spans="1:13" x14ac:dyDescent="0.3">
      <c r="A222" s="100"/>
      <c r="B222" s="9" t="s">
        <v>5</v>
      </c>
      <c r="C222" s="40" t="s">
        <v>83</v>
      </c>
      <c r="D222" s="10">
        <v>68.36</v>
      </c>
      <c r="E222" s="10">
        <f t="shared" si="17"/>
        <v>61.52</v>
      </c>
      <c r="F222" s="10">
        <f t="shared" si="18"/>
        <v>6.8399999999999963</v>
      </c>
      <c r="G222" s="103"/>
      <c r="I222" s="23"/>
      <c r="L222" s="23"/>
      <c r="M222" s="85"/>
    </row>
    <row r="223" spans="1:13" ht="12.75" customHeight="1" x14ac:dyDescent="0.3">
      <c r="A223" s="98" t="s">
        <v>117</v>
      </c>
      <c r="B223" s="5" t="s">
        <v>2</v>
      </c>
      <c r="C223" s="38" t="s">
        <v>83</v>
      </c>
      <c r="D223" s="6">
        <v>130.82</v>
      </c>
      <c r="E223" s="6">
        <f t="shared" si="17"/>
        <v>117.74</v>
      </c>
      <c r="F223" s="6">
        <f t="shared" si="18"/>
        <v>13.079999999999998</v>
      </c>
      <c r="G223" s="103"/>
      <c r="I223" s="23"/>
      <c r="L223" s="23"/>
      <c r="M223" s="85"/>
    </row>
    <row r="224" spans="1:13" x14ac:dyDescent="0.3">
      <c r="A224" s="99"/>
      <c r="B224" s="7" t="s">
        <v>4</v>
      </c>
      <c r="C224" s="39" t="s">
        <v>83</v>
      </c>
      <c r="D224" s="8">
        <v>75.790000000000006</v>
      </c>
      <c r="E224" s="8">
        <f t="shared" si="17"/>
        <v>68.209999999999994</v>
      </c>
      <c r="F224" s="8">
        <f t="shared" si="18"/>
        <v>7.5800000000000125</v>
      </c>
      <c r="G224" s="103"/>
      <c r="I224" s="23"/>
      <c r="L224" s="23"/>
      <c r="M224" s="85"/>
    </row>
    <row r="225" spans="1:13" x14ac:dyDescent="0.3">
      <c r="A225" s="100"/>
      <c r="B225" s="9" t="s">
        <v>5</v>
      </c>
      <c r="C225" s="40" t="s">
        <v>83</v>
      </c>
      <c r="D225" s="10">
        <v>56.47</v>
      </c>
      <c r="E225" s="10">
        <f t="shared" si="17"/>
        <v>50.82</v>
      </c>
      <c r="F225" s="10">
        <f t="shared" si="18"/>
        <v>5.6499999999999986</v>
      </c>
      <c r="G225" s="103"/>
      <c r="I225" s="23"/>
      <c r="L225" s="23"/>
      <c r="M225" s="85"/>
    </row>
    <row r="226" spans="1:13" ht="12.75" customHeight="1" x14ac:dyDescent="0.3">
      <c r="A226" s="98" t="s">
        <v>118</v>
      </c>
      <c r="B226" s="5" t="s">
        <v>2</v>
      </c>
      <c r="C226" s="38" t="s">
        <v>83</v>
      </c>
      <c r="D226" s="6">
        <v>172.41</v>
      </c>
      <c r="E226" s="6">
        <f t="shared" si="17"/>
        <v>155.16999999999999</v>
      </c>
      <c r="F226" s="6">
        <f t="shared" si="18"/>
        <v>17.240000000000009</v>
      </c>
      <c r="G226" s="103"/>
      <c r="I226" s="23"/>
      <c r="L226" s="23"/>
      <c r="M226" s="85"/>
    </row>
    <row r="227" spans="1:13" x14ac:dyDescent="0.3">
      <c r="A227" s="99"/>
      <c r="B227" s="7" t="s">
        <v>4</v>
      </c>
      <c r="C227" s="39" t="s">
        <v>83</v>
      </c>
      <c r="D227" s="8">
        <v>99.84</v>
      </c>
      <c r="E227" s="8">
        <f t="shared" si="17"/>
        <v>89.86</v>
      </c>
      <c r="F227" s="8">
        <f t="shared" si="18"/>
        <v>9.980000000000004</v>
      </c>
      <c r="G227" s="103"/>
      <c r="I227" s="23"/>
      <c r="L227" s="23"/>
      <c r="M227" s="85"/>
    </row>
    <row r="228" spans="1:13" x14ac:dyDescent="0.3">
      <c r="A228" s="100"/>
      <c r="B228" s="9" t="s">
        <v>5</v>
      </c>
      <c r="C228" s="40" t="s">
        <v>83</v>
      </c>
      <c r="D228" s="10">
        <v>74.09</v>
      </c>
      <c r="E228" s="10">
        <f t="shared" si="17"/>
        <v>66.680000000000007</v>
      </c>
      <c r="F228" s="10">
        <f t="shared" si="18"/>
        <v>7.4099999999999966</v>
      </c>
      <c r="G228" s="103"/>
      <c r="I228" s="23"/>
      <c r="L228" s="23"/>
      <c r="M228" s="85"/>
    </row>
    <row r="229" spans="1:13" ht="12.75" customHeight="1" x14ac:dyDescent="0.3">
      <c r="A229" s="98" t="s">
        <v>119</v>
      </c>
      <c r="B229" s="5" t="s">
        <v>2</v>
      </c>
      <c r="C229" s="38" t="s">
        <v>83</v>
      </c>
      <c r="D229" s="6">
        <v>85.63</v>
      </c>
      <c r="E229" s="6">
        <f t="shared" si="17"/>
        <v>77.069999999999993</v>
      </c>
      <c r="F229" s="6">
        <f t="shared" si="18"/>
        <v>8.5600000000000023</v>
      </c>
      <c r="G229" s="103"/>
      <c r="I229" s="23"/>
      <c r="L229" s="23"/>
      <c r="M229" s="85"/>
    </row>
    <row r="230" spans="1:13" x14ac:dyDescent="0.3">
      <c r="A230" s="99"/>
      <c r="B230" s="7" t="s">
        <v>4</v>
      </c>
      <c r="C230" s="39" t="s">
        <v>83</v>
      </c>
      <c r="D230" s="8">
        <v>49.58</v>
      </c>
      <c r="E230" s="8">
        <f t="shared" si="17"/>
        <v>44.62</v>
      </c>
      <c r="F230" s="8">
        <f t="shared" si="18"/>
        <v>4.9600000000000009</v>
      </c>
      <c r="G230" s="103"/>
      <c r="I230" s="23"/>
      <c r="L230" s="23"/>
      <c r="M230" s="85"/>
    </row>
    <row r="231" spans="1:13" x14ac:dyDescent="0.3">
      <c r="A231" s="100"/>
      <c r="B231" s="9" t="s">
        <v>5</v>
      </c>
      <c r="C231" s="40" t="s">
        <v>83</v>
      </c>
      <c r="D231" s="10">
        <v>36.799999999999997</v>
      </c>
      <c r="E231" s="10">
        <f t="shared" si="17"/>
        <v>33.119999999999997</v>
      </c>
      <c r="F231" s="10">
        <f t="shared" si="18"/>
        <v>3.6799999999999997</v>
      </c>
      <c r="G231" s="103"/>
      <c r="I231" s="23"/>
      <c r="L231" s="23"/>
      <c r="M231" s="85"/>
    </row>
    <row r="232" spans="1:13" ht="12.75" customHeight="1" x14ac:dyDescent="0.3">
      <c r="A232" s="87" t="s">
        <v>123</v>
      </c>
      <c r="B232" s="5" t="s">
        <v>2</v>
      </c>
      <c r="C232" s="38" t="s">
        <v>83</v>
      </c>
      <c r="D232" s="6">
        <v>175.18</v>
      </c>
      <c r="E232" s="6">
        <f t="shared" si="17"/>
        <v>157.66</v>
      </c>
      <c r="F232" s="6">
        <f t="shared" si="18"/>
        <v>17.52000000000001</v>
      </c>
      <c r="G232" s="103"/>
      <c r="I232" s="23"/>
      <c r="L232" s="23"/>
      <c r="M232" s="85"/>
    </row>
    <row r="233" spans="1:13" x14ac:dyDescent="0.3">
      <c r="A233" s="88"/>
      <c r="B233" s="7" t="s">
        <v>4</v>
      </c>
      <c r="C233" s="39" t="s">
        <v>83</v>
      </c>
      <c r="D233" s="8">
        <v>101.44</v>
      </c>
      <c r="E233" s="8">
        <f t="shared" si="17"/>
        <v>91.3</v>
      </c>
      <c r="F233" s="8">
        <f t="shared" si="18"/>
        <v>10.14</v>
      </c>
      <c r="G233" s="103"/>
      <c r="I233" s="23"/>
      <c r="L233" s="23"/>
      <c r="M233" s="85"/>
    </row>
    <row r="234" spans="1:13" x14ac:dyDescent="0.3">
      <c r="A234" s="89"/>
      <c r="B234" s="9" t="s">
        <v>5</v>
      </c>
      <c r="C234" s="40" t="s">
        <v>83</v>
      </c>
      <c r="D234" s="10">
        <v>75.28</v>
      </c>
      <c r="E234" s="10">
        <f t="shared" si="17"/>
        <v>67.75</v>
      </c>
      <c r="F234" s="10">
        <f t="shared" si="18"/>
        <v>7.5300000000000011</v>
      </c>
      <c r="G234" s="103"/>
      <c r="I234" s="23"/>
      <c r="L234" s="23"/>
      <c r="M234" s="85"/>
    </row>
    <row r="235" spans="1:13" ht="12.75" customHeight="1" x14ac:dyDescent="0.3">
      <c r="A235" s="87" t="s">
        <v>122</v>
      </c>
      <c r="B235" s="5" t="s">
        <v>2</v>
      </c>
      <c r="C235" s="38" t="s">
        <v>83</v>
      </c>
      <c r="D235" s="6">
        <v>117.25</v>
      </c>
      <c r="E235" s="6">
        <f t="shared" ref="E235:E276" si="19">ROUND(D235*0.9,2)</f>
        <v>105.53</v>
      </c>
      <c r="F235" s="6">
        <f t="shared" ref="F235:F276" si="20">D235-E235</f>
        <v>11.719999999999999</v>
      </c>
      <c r="G235" s="103"/>
      <c r="I235" s="23"/>
      <c r="L235" s="23"/>
      <c r="M235" s="85"/>
    </row>
    <row r="236" spans="1:13" x14ac:dyDescent="0.3">
      <c r="A236" s="88"/>
      <c r="B236" s="7" t="s">
        <v>4</v>
      </c>
      <c r="C236" s="39" t="s">
        <v>83</v>
      </c>
      <c r="D236" s="8">
        <v>67.930000000000007</v>
      </c>
      <c r="E236" s="8">
        <f t="shared" si="19"/>
        <v>61.14</v>
      </c>
      <c r="F236" s="8">
        <f t="shared" si="20"/>
        <v>6.7900000000000063</v>
      </c>
      <c r="G236" s="103"/>
      <c r="I236" s="23"/>
      <c r="L236" s="23"/>
      <c r="M236" s="85"/>
    </row>
    <row r="237" spans="1:13" x14ac:dyDescent="0.3">
      <c r="A237" s="89"/>
      <c r="B237" s="9" t="s">
        <v>5</v>
      </c>
      <c r="C237" s="40" t="s">
        <v>83</v>
      </c>
      <c r="D237" s="10">
        <v>50.61</v>
      </c>
      <c r="E237" s="10">
        <f t="shared" si="19"/>
        <v>45.55</v>
      </c>
      <c r="F237" s="10">
        <f t="shared" si="20"/>
        <v>5.0600000000000023</v>
      </c>
      <c r="G237" s="103"/>
      <c r="I237" s="23"/>
      <c r="L237" s="23"/>
      <c r="M237" s="85"/>
    </row>
    <row r="238" spans="1:13" ht="12.75" customHeight="1" x14ac:dyDescent="0.3">
      <c r="A238" s="87" t="s">
        <v>167</v>
      </c>
      <c r="B238" s="5" t="s">
        <v>2</v>
      </c>
      <c r="C238" s="38" t="s">
        <v>83</v>
      </c>
      <c r="D238" s="6">
        <v>128.36000000000001</v>
      </c>
      <c r="E238" s="6">
        <f t="shared" si="19"/>
        <v>115.52</v>
      </c>
      <c r="F238" s="6">
        <f t="shared" si="20"/>
        <v>12.840000000000018</v>
      </c>
      <c r="G238" s="103"/>
      <c r="I238" s="23"/>
      <c r="L238" s="23"/>
      <c r="M238" s="85"/>
    </row>
    <row r="239" spans="1:13" x14ac:dyDescent="0.3">
      <c r="A239" s="88"/>
      <c r="B239" s="7" t="s">
        <v>4</v>
      </c>
      <c r="C239" s="39" t="s">
        <v>83</v>
      </c>
      <c r="D239" s="8">
        <v>74.33</v>
      </c>
      <c r="E239" s="8">
        <f t="shared" si="19"/>
        <v>66.900000000000006</v>
      </c>
      <c r="F239" s="8">
        <f t="shared" si="20"/>
        <v>7.4299999999999926</v>
      </c>
      <c r="G239" s="103"/>
      <c r="I239" s="23"/>
      <c r="L239" s="23"/>
      <c r="M239" s="85"/>
    </row>
    <row r="240" spans="1:13" x14ac:dyDescent="0.3">
      <c r="A240" s="89"/>
      <c r="B240" s="9" t="s">
        <v>5</v>
      </c>
      <c r="C240" s="40" t="s">
        <v>83</v>
      </c>
      <c r="D240" s="10">
        <v>55.16</v>
      </c>
      <c r="E240" s="10">
        <f t="shared" si="19"/>
        <v>49.64</v>
      </c>
      <c r="F240" s="10">
        <f t="shared" si="20"/>
        <v>5.519999999999996</v>
      </c>
      <c r="G240" s="103"/>
      <c r="I240" s="23"/>
      <c r="L240" s="23"/>
      <c r="M240" s="85"/>
    </row>
    <row r="241" spans="1:13" ht="12.75" customHeight="1" x14ac:dyDescent="0.3">
      <c r="A241" s="98" t="s">
        <v>120</v>
      </c>
      <c r="B241" s="5" t="s">
        <v>2</v>
      </c>
      <c r="C241" s="38" t="s">
        <v>83</v>
      </c>
      <c r="D241" s="6">
        <v>115.19</v>
      </c>
      <c r="E241" s="6">
        <f t="shared" si="19"/>
        <v>103.67</v>
      </c>
      <c r="F241" s="6">
        <f t="shared" si="20"/>
        <v>11.519999999999996</v>
      </c>
      <c r="G241" s="103"/>
      <c r="I241" s="23"/>
      <c r="L241" s="23"/>
      <c r="M241" s="85"/>
    </row>
    <row r="242" spans="1:13" x14ac:dyDescent="0.3">
      <c r="A242" s="99"/>
      <c r="B242" s="7" t="s">
        <v>4</v>
      </c>
      <c r="C242" s="39" t="s">
        <v>83</v>
      </c>
      <c r="D242" s="8">
        <v>66.7</v>
      </c>
      <c r="E242" s="8">
        <f t="shared" si="19"/>
        <v>60.03</v>
      </c>
      <c r="F242" s="8">
        <f t="shared" si="20"/>
        <v>6.6700000000000017</v>
      </c>
      <c r="G242" s="103"/>
      <c r="I242" s="23"/>
      <c r="L242" s="23"/>
      <c r="M242" s="85"/>
    </row>
    <row r="243" spans="1:13" x14ac:dyDescent="0.3">
      <c r="A243" s="100"/>
      <c r="B243" s="9" t="s">
        <v>5</v>
      </c>
      <c r="C243" s="40" t="s">
        <v>83</v>
      </c>
      <c r="D243" s="10">
        <v>49.5</v>
      </c>
      <c r="E243" s="10">
        <f t="shared" si="19"/>
        <v>44.55</v>
      </c>
      <c r="F243" s="10">
        <f t="shared" si="20"/>
        <v>4.9500000000000028</v>
      </c>
      <c r="G243" s="103"/>
      <c r="I243" s="23"/>
      <c r="L243" s="23"/>
      <c r="M243" s="85"/>
    </row>
    <row r="244" spans="1:13" ht="12.75" customHeight="1" x14ac:dyDescent="0.3">
      <c r="A244" s="98" t="s">
        <v>121</v>
      </c>
      <c r="B244" s="5" t="s">
        <v>2</v>
      </c>
      <c r="C244" s="38" t="s">
        <v>83</v>
      </c>
      <c r="D244" s="6">
        <v>161.11000000000001</v>
      </c>
      <c r="E244" s="6">
        <f t="shared" si="19"/>
        <v>145</v>
      </c>
      <c r="F244" s="6">
        <f t="shared" si="20"/>
        <v>16.110000000000014</v>
      </c>
      <c r="G244" s="103"/>
      <c r="I244" s="23"/>
      <c r="L244" s="23"/>
      <c r="M244" s="85"/>
    </row>
    <row r="245" spans="1:13" x14ac:dyDescent="0.3">
      <c r="A245" s="99"/>
      <c r="B245" s="7" t="s">
        <v>4</v>
      </c>
      <c r="C245" s="39" t="s">
        <v>83</v>
      </c>
      <c r="D245" s="8">
        <v>93.3</v>
      </c>
      <c r="E245" s="8">
        <f t="shared" si="19"/>
        <v>83.97</v>
      </c>
      <c r="F245" s="8">
        <f t="shared" si="20"/>
        <v>9.3299999999999983</v>
      </c>
      <c r="G245" s="103"/>
      <c r="I245" s="23"/>
      <c r="L245" s="23"/>
      <c r="M245" s="85"/>
    </row>
    <row r="246" spans="1:13" x14ac:dyDescent="0.3">
      <c r="A246" s="100"/>
      <c r="B246" s="9" t="s">
        <v>5</v>
      </c>
      <c r="C246" s="40" t="s">
        <v>83</v>
      </c>
      <c r="D246" s="10">
        <v>69.23</v>
      </c>
      <c r="E246" s="10">
        <f t="shared" si="19"/>
        <v>62.31</v>
      </c>
      <c r="F246" s="10">
        <f t="shared" si="20"/>
        <v>6.9200000000000017</v>
      </c>
      <c r="G246" s="102"/>
      <c r="I246" s="23"/>
      <c r="L246" s="23"/>
      <c r="M246" s="85"/>
    </row>
    <row r="247" spans="1:13" x14ac:dyDescent="0.3">
      <c r="A247" s="87" t="s">
        <v>183</v>
      </c>
      <c r="B247" s="5" t="s">
        <v>2</v>
      </c>
      <c r="C247" s="38" t="s">
        <v>83</v>
      </c>
      <c r="D247" s="48">
        <v>59.440000000000005</v>
      </c>
      <c r="E247" s="6">
        <f t="shared" si="19"/>
        <v>53.5</v>
      </c>
      <c r="F247" s="6">
        <f t="shared" si="20"/>
        <v>5.9400000000000048</v>
      </c>
      <c r="G247" s="101" t="s">
        <v>75</v>
      </c>
      <c r="I247" s="23"/>
      <c r="L247" s="23"/>
      <c r="M247" s="85"/>
    </row>
    <row r="248" spans="1:13" x14ac:dyDescent="0.3">
      <c r="A248" s="88"/>
      <c r="B248" s="7" t="s">
        <v>4</v>
      </c>
      <c r="C248" s="39" t="s">
        <v>83</v>
      </c>
      <c r="D248" s="49">
        <v>33.35</v>
      </c>
      <c r="E248" s="8">
        <f t="shared" si="19"/>
        <v>30.02</v>
      </c>
      <c r="F248" s="8">
        <f t="shared" si="20"/>
        <v>3.3300000000000018</v>
      </c>
      <c r="G248" s="103"/>
      <c r="I248" s="23"/>
      <c r="L248" s="23"/>
      <c r="M248" s="85"/>
    </row>
    <row r="249" spans="1:13" ht="13" customHeight="1" x14ac:dyDescent="0.3">
      <c r="A249" s="89"/>
      <c r="B249" s="9" t="s">
        <v>5</v>
      </c>
      <c r="C249" s="40" t="s">
        <v>83</v>
      </c>
      <c r="D249" s="50">
        <v>24.71</v>
      </c>
      <c r="E249" s="10">
        <f t="shared" si="19"/>
        <v>22.24</v>
      </c>
      <c r="F249" s="10">
        <f t="shared" si="20"/>
        <v>2.4700000000000024</v>
      </c>
      <c r="G249" s="103"/>
      <c r="I249" s="23"/>
      <c r="L249" s="23"/>
      <c r="M249" s="85"/>
    </row>
    <row r="250" spans="1:13" ht="12.75" customHeight="1" x14ac:dyDescent="0.3">
      <c r="A250" s="87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103"/>
      <c r="I250" s="23"/>
      <c r="L250" s="23"/>
      <c r="M250" s="85"/>
    </row>
    <row r="251" spans="1:13" x14ac:dyDescent="0.3">
      <c r="A251" s="88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103"/>
      <c r="I251" s="23"/>
      <c r="L251" s="23"/>
      <c r="M251" s="85"/>
    </row>
    <row r="252" spans="1:13" x14ac:dyDescent="0.3">
      <c r="A252" s="89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103"/>
      <c r="I252" s="23"/>
      <c r="L252" s="23"/>
      <c r="M252" s="85"/>
    </row>
    <row r="253" spans="1:13" ht="12.75" customHeight="1" x14ac:dyDescent="0.3">
      <c r="A253" s="87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103"/>
      <c r="I253" s="23"/>
      <c r="L253" s="23"/>
      <c r="M253" s="85"/>
    </row>
    <row r="254" spans="1:13" x14ac:dyDescent="0.3">
      <c r="A254" s="88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103"/>
      <c r="I254" s="23"/>
      <c r="L254" s="23"/>
      <c r="M254" s="85"/>
    </row>
    <row r="255" spans="1:13" x14ac:dyDescent="0.3">
      <c r="A255" s="89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103"/>
      <c r="I255" s="23"/>
      <c r="L255" s="23"/>
      <c r="M255" s="85"/>
    </row>
    <row r="256" spans="1:13" ht="12.75" customHeight="1" x14ac:dyDescent="0.3">
      <c r="A256" s="87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103"/>
      <c r="I256" s="23"/>
      <c r="L256" s="23"/>
      <c r="M256" s="85"/>
    </row>
    <row r="257" spans="1:13" x14ac:dyDescent="0.3">
      <c r="A257" s="88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103"/>
      <c r="I257" s="23"/>
      <c r="L257" s="23"/>
      <c r="M257" s="85"/>
    </row>
    <row r="258" spans="1:13" x14ac:dyDescent="0.3">
      <c r="A258" s="89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103"/>
      <c r="I258" s="23"/>
      <c r="L258" s="23"/>
      <c r="M258" s="85"/>
    </row>
    <row r="259" spans="1:13" ht="12.75" customHeight="1" x14ac:dyDescent="0.3">
      <c r="A259" s="98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103"/>
      <c r="I259" s="23"/>
      <c r="L259" s="23"/>
      <c r="M259" s="85"/>
    </row>
    <row r="260" spans="1:13" x14ac:dyDescent="0.3">
      <c r="A260" s="99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103"/>
      <c r="I260" s="23"/>
      <c r="L260" s="23"/>
      <c r="M260" s="85"/>
    </row>
    <row r="261" spans="1:13" x14ac:dyDescent="0.3">
      <c r="A261" s="100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103"/>
      <c r="I261" s="23"/>
      <c r="L261" s="23"/>
      <c r="M261" s="85"/>
    </row>
    <row r="262" spans="1:13" ht="12.75" customHeight="1" x14ac:dyDescent="0.3">
      <c r="A262" s="98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103"/>
      <c r="I262" s="23"/>
      <c r="L262" s="23"/>
      <c r="M262" s="85"/>
    </row>
    <row r="263" spans="1:13" x14ac:dyDescent="0.3">
      <c r="A263" s="99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103"/>
      <c r="I263" s="23"/>
      <c r="L263" s="23"/>
      <c r="M263" s="85"/>
    </row>
    <row r="264" spans="1:13" x14ac:dyDescent="0.3">
      <c r="A264" s="100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103"/>
      <c r="I264" s="23"/>
      <c r="L264" s="23"/>
      <c r="M264" s="85"/>
    </row>
    <row r="265" spans="1:13" ht="12.75" customHeight="1" x14ac:dyDescent="0.3">
      <c r="A265" s="98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103"/>
      <c r="I265" s="23"/>
      <c r="L265" s="23"/>
      <c r="M265" s="85"/>
    </row>
    <row r="266" spans="1:13" x14ac:dyDescent="0.3">
      <c r="A266" s="99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103"/>
      <c r="I266" s="23"/>
      <c r="L266" s="23"/>
      <c r="M266" s="85"/>
    </row>
    <row r="267" spans="1:13" x14ac:dyDescent="0.3">
      <c r="A267" s="100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103"/>
      <c r="I267" s="23"/>
      <c r="L267" s="23"/>
      <c r="M267" s="85"/>
    </row>
    <row r="268" spans="1:13" ht="12.75" customHeight="1" x14ac:dyDescent="0.3">
      <c r="A268" s="98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103"/>
      <c r="I268" s="23"/>
      <c r="L268" s="23"/>
      <c r="M268" s="85"/>
    </row>
    <row r="269" spans="1:13" x14ac:dyDescent="0.3">
      <c r="A269" s="99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103"/>
      <c r="I269" s="23"/>
      <c r="L269" s="23"/>
      <c r="M269" s="85"/>
    </row>
    <row r="270" spans="1:13" x14ac:dyDescent="0.3">
      <c r="A270" s="100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103"/>
      <c r="I270" s="23"/>
      <c r="L270" s="23"/>
      <c r="M270" s="85"/>
    </row>
    <row r="271" spans="1:13" ht="12.75" customHeight="1" x14ac:dyDescent="0.3">
      <c r="A271" s="87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103"/>
      <c r="I271" s="23"/>
      <c r="L271" s="23"/>
      <c r="M271" s="85"/>
    </row>
    <row r="272" spans="1:13" x14ac:dyDescent="0.3">
      <c r="A272" s="88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103"/>
      <c r="I272" s="23"/>
      <c r="L272" s="23"/>
      <c r="M272" s="85"/>
    </row>
    <row r="273" spans="1:13" x14ac:dyDescent="0.3">
      <c r="A273" s="89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103"/>
      <c r="I273" s="23"/>
      <c r="L273" s="23"/>
      <c r="M273" s="85"/>
    </row>
    <row r="274" spans="1:13" ht="12.75" customHeight="1" x14ac:dyDescent="0.3">
      <c r="A274" s="87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103"/>
      <c r="I274" s="23"/>
      <c r="L274" s="23"/>
      <c r="M274" s="85"/>
    </row>
    <row r="275" spans="1:13" x14ac:dyDescent="0.3">
      <c r="A275" s="88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103"/>
      <c r="I275" s="23"/>
      <c r="L275" s="23"/>
      <c r="M275" s="85"/>
    </row>
    <row r="276" spans="1:13" x14ac:dyDescent="0.3">
      <c r="A276" s="89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103"/>
      <c r="I276" s="23"/>
      <c r="L276" s="23"/>
      <c r="M276" s="85"/>
    </row>
    <row r="277" spans="1:13" ht="12.75" customHeight="1" x14ac:dyDescent="0.3">
      <c r="A277" s="98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103"/>
      <c r="I277" s="23"/>
      <c r="L277" s="23"/>
      <c r="M277" s="85"/>
    </row>
    <row r="278" spans="1:13" x14ac:dyDescent="0.3">
      <c r="A278" s="99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103"/>
      <c r="I278" s="23"/>
      <c r="L278" s="23"/>
      <c r="M278" s="85"/>
    </row>
    <row r="279" spans="1:13" x14ac:dyDescent="0.3">
      <c r="A279" s="100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103"/>
      <c r="I279" s="23"/>
      <c r="L279" s="23"/>
      <c r="M279" s="85"/>
    </row>
    <row r="280" spans="1:13" ht="12.75" customHeight="1" x14ac:dyDescent="0.3">
      <c r="A280" s="98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103"/>
      <c r="I280" s="23"/>
      <c r="L280" s="23"/>
      <c r="M280" s="85"/>
    </row>
    <row r="281" spans="1:13" x14ac:dyDescent="0.3">
      <c r="A281" s="99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103"/>
      <c r="I281" s="23"/>
      <c r="L281" s="23"/>
      <c r="M281" s="85"/>
    </row>
    <row r="282" spans="1:13" x14ac:dyDescent="0.3">
      <c r="A282" s="100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103"/>
      <c r="I282" s="23"/>
      <c r="L282" s="23"/>
      <c r="M282" s="85"/>
    </row>
    <row r="283" spans="1:13" x14ac:dyDescent="0.3">
      <c r="A283" s="98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103"/>
      <c r="I283" s="23"/>
      <c r="L283" s="23"/>
      <c r="M283" s="85"/>
    </row>
    <row r="284" spans="1:13" ht="12.75" customHeight="1" x14ac:dyDescent="0.3">
      <c r="A284" s="99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103"/>
      <c r="I284" s="23"/>
      <c r="L284" s="23"/>
      <c r="M284" s="85"/>
    </row>
    <row r="285" spans="1:13" ht="12.75" customHeight="1" x14ac:dyDescent="0.3">
      <c r="A285" s="100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103"/>
      <c r="I285" s="23"/>
      <c r="L285" s="23"/>
      <c r="M285" s="85"/>
    </row>
    <row r="286" spans="1:13" ht="12.75" customHeight="1" x14ac:dyDescent="0.3">
      <c r="A286" s="87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103"/>
      <c r="I286" s="23"/>
      <c r="L286" s="23"/>
      <c r="M286" s="85"/>
    </row>
    <row r="287" spans="1:13" ht="12.75" customHeight="1" x14ac:dyDescent="0.3">
      <c r="A287" s="88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103"/>
      <c r="I287" s="23"/>
      <c r="L287" s="23"/>
      <c r="M287" s="85"/>
    </row>
    <row r="288" spans="1:13" x14ac:dyDescent="0.3">
      <c r="A288" s="89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102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7" t="s">
        <v>186</v>
      </c>
      <c r="B290" s="97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1.6</v>
      </c>
      <c r="E293" s="6">
        <f t="shared" ref="E293" si="27">ROUND(D293*0.9,2)</f>
        <v>1.44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3.01</v>
      </c>
      <c r="E294" s="6">
        <f t="shared" si="25"/>
        <v>2.71</v>
      </c>
      <c r="F294" s="6">
        <f t="shared" si="26"/>
        <v>0.29999999999999982</v>
      </c>
      <c r="G294" s="101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2.57</v>
      </c>
      <c r="E295" s="20">
        <f t="shared" si="25"/>
        <v>2.31</v>
      </c>
      <c r="F295" s="20">
        <f t="shared" si="26"/>
        <v>0.25999999999999979</v>
      </c>
      <c r="G295" s="102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1.98</v>
      </c>
      <c r="E297" s="6">
        <f t="shared" ref="E297" si="31">ROUND(D297*0.9,2)</f>
        <v>1.78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1.95</v>
      </c>
      <c r="E298" s="6">
        <f t="shared" si="29"/>
        <v>1.76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3.01</v>
      </c>
      <c r="E299" s="6">
        <f t="shared" si="23"/>
        <v>2.71</v>
      </c>
      <c r="F299" s="6">
        <f t="shared" si="24"/>
        <v>0.29999999999999982</v>
      </c>
      <c r="G299" s="101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102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2.39</v>
      </c>
      <c r="E301" s="6">
        <f t="shared" si="23"/>
        <v>2.15</v>
      </c>
      <c r="F301" s="6">
        <f t="shared" si="24"/>
        <v>0.24000000000000021</v>
      </c>
      <c r="G301" s="101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103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1.74</v>
      </c>
      <c r="E303" s="20">
        <f t="shared" si="23"/>
        <v>1.57</v>
      </c>
      <c r="F303" s="20">
        <f t="shared" si="24"/>
        <v>0.16999999999999993</v>
      </c>
      <c r="G303" s="103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103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103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103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103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103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103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103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103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102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90" t="s">
        <v>188</v>
      </c>
      <c r="B317" s="90"/>
      <c r="C317" s="90"/>
      <c r="D317" s="90"/>
      <c r="E317" s="90"/>
      <c r="F317" s="90"/>
      <c r="G317" s="90"/>
    </row>
    <row r="318" spans="1:13" s="84" customFormat="1" ht="13.5" customHeight="1" x14ac:dyDescent="0.3">
      <c r="A318" s="90" t="s">
        <v>189</v>
      </c>
      <c r="B318" s="90"/>
      <c r="C318" s="90"/>
      <c r="D318" s="90"/>
      <c r="E318" s="90"/>
      <c r="F318" s="90"/>
      <c r="G318" s="90"/>
    </row>
    <row r="319" spans="1:13" x14ac:dyDescent="0.3">
      <c r="A319" s="90"/>
      <c r="B319" s="90"/>
      <c r="C319" s="90"/>
      <c r="D319" s="90"/>
      <c r="E319" s="90"/>
      <c r="F319" s="90"/>
      <c r="G319" s="90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