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exander.whedbee\Downloads\"/>
    </mc:Choice>
  </mc:AlternateContent>
  <xr:revisionPtr revIDLastSave="0" documentId="13_ncr:1_{3B9F07AE-EC12-49B5-81F7-9AC22666C722}" xr6:coauthVersionLast="47" xr6:coauthVersionMax="47" xr10:uidLastSave="{00000000-0000-0000-0000-000000000000}"/>
  <workbookProtection lockStructure="1"/>
  <bookViews>
    <workbookView xWindow="-27450" yWindow="-210" windowWidth="21600" windowHeight="14760" xr2:uid="{70E148FF-F70D-4BCC-99C6-03419B8A62C1}"/>
  </bookViews>
  <sheets>
    <sheet name="Estimated Sources and Uses" sheetId="1" r:id="rId1"/>
    <sheet name="SD_Dropdowns" sheetId="3" state="veryHidden" r:id="rId2"/>
    <sheet name="Estimated Hard Cost Breakdown" sheetId="2" r:id="rId3"/>
    <sheet name="ProLink Mapping" sheetId="4" state="hidden" r:id="rId4"/>
  </sheets>
  <definedNames>
    <definedName name="Acquisition_Architectural_Engineering_Fees">'Estimated Sources and Uses'!$C$21</definedName>
    <definedName name="Acquisition_Other_1_Amount">'Estimated Sources and Uses'!$C$27</definedName>
    <definedName name="Acquisition_Other_1_Description">'Estimated Sources and Uses'!$J$27</definedName>
    <definedName name="Acquisition_Other_2_Amount">'Estimated Sources and Uses'!$C$28</definedName>
    <definedName name="Acquisition_Other_2_Description">'Estimated Sources and Uses'!$J$28</definedName>
    <definedName name="Acquisition_Other_3_Amount">'Estimated Sources and Uses'!$C$29</definedName>
    <definedName name="Acquisition_Other_3_Description">'Estimated Sources and Uses'!$J$29</definedName>
    <definedName name="Appliances">'Estimated Sources and Uses'!$C$53</definedName>
    <definedName name="Appliances_Description">'Estimated Sources and Uses'!$J$53</definedName>
    <definedName name="Appraisal_Fee">'Estimated Sources and Uses'!$C$20</definedName>
    <definedName name="Back_Up_Generator">'Estimated Sources and Uses'!$C$41</definedName>
    <definedName name="CPP_CRDP_Project">'Estimated Sources and Uses'!$C$7</definedName>
    <definedName name="Delayed_Egress_Doors">'Estimated Sources and Uses'!$C$42</definedName>
    <definedName name="Developer">'ProLink Mapping'!$L$9</definedName>
    <definedName name="Developer_Fee_Acquisition_Phase">'Estimated Sources and Uses'!$C$32</definedName>
    <definedName name="Developer_Fee_Other">'Estimated Sources and Uses'!$C$33</definedName>
    <definedName name="Developer_Fee_Renovation_Phase">'Estimated Sources and Uses'!$C$74</definedName>
    <definedName name="Down_Payment_Amount">'Estimated Sources and Uses'!$E$19</definedName>
    <definedName name="Due_Diligence_Reports_Studies_Inspections_Plans_Fees">'Estimated Sources and Uses'!$C$23</definedName>
    <definedName name="Fencing">'Estimated Sources and Uses'!$C$51</definedName>
    <definedName name="Fire_Safety_Systems">'Estimated Sources and Uses'!$C$43</definedName>
    <definedName name="HDO">'Estimated Sources and Uses'!$C$9</definedName>
    <definedName name="Holding_Costs_Debt_Service">'Estimated Sources and Uses'!$C$68</definedName>
    <definedName name="Holding_Costs_Operating_Costs">'Estimated Sources and Uses'!$C$69</definedName>
    <definedName name="Holding_Costs_Property_Insurance">'Estimated Sources and Uses'!$C$71</definedName>
    <definedName name="Holding_Costs_Property_Taxes_Utilities">'Estimated Sources and Uses'!$C$70</definedName>
    <definedName name="Housing_Development_Type">'Estimated Sources and Uses'!$C$10</definedName>
    <definedName name="HVAC">'Estimated Sources and Uses'!$C$48</definedName>
    <definedName name="Landscaping">'Estimated Sources and Uses'!$C$52</definedName>
    <definedName name="Lift_Systems">'Estimated Sources and Uses'!$C$44</definedName>
    <definedName name="Loan_Fees">'Estimated Sources and Uses'!$C$25</definedName>
    <definedName name="Local_Permits_Fees">'Estimated Sources and Uses'!$C$66</definedName>
    <definedName name="Other_Bank_Fees">'Estimated Sources and Uses'!$C$26</definedName>
    <definedName name="Property_Address">'Estimated Sources and Uses'!$C$8</definedName>
    <definedName name="Purchase_Price">'Estimated Sources and Uses'!$C$19</definedName>
    <definedName name="Renovation_Architectural_Engineering_Fees">'Estimated Sources and Uses'!$C$65</definedName>
    <definedName name="Renovation_Hard_Costs">'Estimated Sources and Uses'!$C$40</definedName>
    <definedName name="Renovation_Other_1_Amount">'Estimated Sources and Uses'!$C$54</definedName>
    <definedName name="Renovation_Other_1_Description">'Estimated Sources and Uses'!$J$54</definedName>
    <definedName name="Renovation_Other_10_Amount">'Estimated Sources and Uses'!$C$63</definedName>
    <definedName name="Renovation_Other_10_Description">'Estimated Sources and Uses'!$J$63</definedName>
    <definedName name="Renovation_Other_2_Amount">'Estimated Sources and Uses'!$C$55</definedName>
    <definedName name="Renovation_Other_2_Description">'Estimated Sources and Uses'!$J$55</definedName>
    <definedName name="Renovation_Other_3_Amount">'Estimated Sources and Uses'!$C$56</definedName>
    <definedName name="Renovation_Other_3_Description">'Estimated Sources and Uses'!$J$56</definedName>
    <definedName name="Renovation_Other_4_Amount">'Estimated Sources and Uses'!$C$57</definedName>
    <definedName name="Renovation_Other_4_Description">'Estimated Sources and Uses'!$J$57</definedName>
    <definedName name="Renovation_Other_5_Amount">'Estimated Sources and Uses'!$C$58</definedName>
    <definedName name="Renovation_Other_5_Description">'Estimated Sources and Uses'!$J$58</definedName>
    <definedName name="Renovation_Other_6_Amount">'Estimated Sources and Uses'!$C$59</definedName>
    <definedName name="Renovation_Other_6_Description">'Estimated Sources and Uses'!$J$59</definedName>
    <definedName name="Renovation_Other_7_Amount">'Estimated Sources and Uses'!$C$60</definedName>
    <definedName name="Renovation_Other_7_Description">'Estimated Sources and Uses'!$J$60</definedName>
    <definedName name="Renovation_Other_8_Amount">'Estimated Sources and Uses'!$C$61</definedName>
    <definedName name="Renovation_Other_8_Description">'Estimated Sources and Uses'!$J$61</definedName>
    <definedName name="Renovation_Other_9_Amount">'Estimated Sources and Uses'!$C$62</definedName>
    <definedName name="Renovation_Other_9_Description">'Estimated Sources and Uses'!$J$62</definedName>
    <definedName name="Roof">'Estimated Sources and Uses'!$C$47</definedName>
    <definedName name="SD_112x1_1124x1_72_G_0" localSheetId="3" hidden="1">'ProLink Mapping'!$E$3</definedName>
    <definedName name="SD_112x1_2856x1_202_G_0" localSheetId="3" hidden="1">'ProLink Mapping'!$E$6</definedName>
    <definedName name="SD_112x1_2856x1_202_S_0" localSheetId="3" hidden="1">'ProLink Mapping'!$G$6</definedName>
    <definedName name="SD_112x1_2856x1_203_G_0" localSheetId="3" hidden="1">'ProLink Mapping'!$E$13</definedName>
    <definedName name="SD_112x1_2856x1_203_S_0" localSheetId="3" hidden="1">'ProLink Mapping'!$G$13</definedName>
    <definedName name="SD_112x1_2856x1_204_G_0" localSheetId="3" hidden="1">'ProLink Mapping'!$E$8</definedName>
    <definedName name="SD_112x1_2856x1_204_S_0" localSheetId="3" hidden="1">'ProLink Mapping'!$G$8</definedName>
    <definedName name="SD_112x1_2856x1_205_G_0" localSheetId="3" hidden="1">'ProLink Mapping'!$E$14</definedName>
    <definedName name="SD_112x1_2856x1_205_S_0" localSheetId="3" hidden="1">'ProLink Mapping'!$G$14</definedName>
    <definedName name="SD_112x1_2856x1_206_G_0" localSheetId="3" hidden="1">'ProLink Mapping'!$E$16</definedName>
    <definedName name="SD_112x1_2856x1_206_S_0" localSheetId="3" hidden="1">'ProLink Mapping'!$G$16</definedName>
    <definedName name="SD_112x1_2856x1_207_G_0" localSheetId="3" hidden="1">'ProLink Mapping'!$E$15</definedName>
    <definedName name="SD_112x1_2856x1_207_S_0" localSheetId="3" hidden="1">'ProLink Mapping'!$G$15</definedName>
    <definedName name="SD_112x1_2856x1_208_G_0" localSheetId="3" hidden="1">'ProLink Mapping'!$E$11</definedName>
    <definedName name="SD_112x1_2856x1_208_S_0" localSheetId="3" hidden="1">'ProLink Mapping'!$G$11</definedName>
    <definedName name="SD_112x1_2856x1_209_G_0" localSheetId="3" hidden="1">'ProLink Mapping'!$E$12</definedName>
    <definedName name="SD_112x1_2856x1_209_S_0" localSheetId="3" hidden="1">'ProLink Mapping'!$G$12</definedName>
    <definedName name="SD_112x1_2856x1_210_G_0" localSheetId="3" hidden="1">'ProLink Mapping'!$E$22</definedName>
    <definedName name="SD_112x1_2856x1_210_S_0" localSheetId="3" hidden="1">'ProLink Mapping'!$G$22</definedName>
    <definedName name="SD_112x1_2856x1_211_G_0" localSheetId="3" hidden="1">'ProLink Mapping'!$E$25</definedName>
    <definedName name="SD_112x1_2856x1_211_S_0" localSheetId="3" hidden="1">'ProLink Mapping'!$G$25</definedName>
    <definedName name="SD_112x1_2856x1_212_G_0" localSheetId="3" hidden="1">'ProLink Mapping'!$E$63</definedName>
    <definedName name="SD_112x1_2856x1_212_S_0" localSheetId="3" hidden="1">'ProLink Mapping'!$G$63</definedName>
    <definedName name="SD_112x1_2856x1_213_G_0" localSheetId="3" hidden="1">'ProLink Mapping'!$E$64</definedName>
    <definedName name="SD_112x1_2856x1_213_S_0" localSheetId="3" hidden="1">'ProLink Mapping'!$G$64</definedName>
    <definedName name="SD_112x1_2856x1_214_G_0" localSheetId="3" hidden="1">'ProLink Mapping'!$E$26</definedName>
    <definedName name="SD_112x1_2856x1_214_S_0" localSheetId="3" hidden="1">'ProLink Mapping'!$G$26</definedName>
    <definedName name="SD_112x1_2856x1_215_G_0" localSheetId="3" hidden="1">'ProLink Mapping'!$E$27</definedName>
    <definedName name="SD_112x1_2856x1_215_S_0" localSheetId="3" hidden="1">'ProLink Mapping'!$G$27</definedName>
    <definedName name="SD_112x1_2856x1_216_G_0" localSheetId="3" hidden="1">'ProLink Mapping'!$E$28</definedName>
    <definedName name="SD_112x1_2856x1_216_S_0" localSheetId="3" hidden="1">'ProLink Mapping'!$G$28</definedName>
    <definedName name="SD_112x1_2856x1_217_G_0" localSheetId="3" hidden="1">'ProLink Mapping'!$E$29</definedName>
    <definedName name="SD_112x1_2856x1_217_S_0" localSheetId="3" hidden="1">'ProLink Mapping'!$G$29</definedName>
    <definedName name="SD_112x1_2856x1_218_G_0" localSheetId="3" hidden="1">'ProLink Mapping'!$E$44</definedName>
    <definedName name="SD_112x1_2856x1_218_S_0" localSheetId="3" hidden="1">'ProLink Mapping'!$G$44</definedName>
    <definedName name="SD_112x1_2856x1_219_G_0" localSheetId="3" hidden="1">'ProLink Mapping'!$E$46</definedName>
    <definedName name="SD_112x1_2856x1_219_S_0" localSheetId="3" hidden="1">'ProLink Mapping'!$G$46</definedName>
    <definedName name="SD_112x1_2856x1_222_G_0" localSheetId="3" hidden="1">'ProLink Mapping'!$E$43</definedName>
    <definedName name="SD_112x1_2856x1_222_S_0" localSheetId="3" hidden="1">'ProLink Mapping'!$G$43</definedName>
    <definedName name="SD_112x1_2856x1_223_G_0" localSheetId="3" hidden="1">'ProLink Mapping'!$E$45</definedName>
    <definedName name="SD_112x1_2856x1_223_S_0" localSheetId="3" hidden="1">'ProLink Mapping'!$G$45</definedName>
    <definedName name="SD_112x1_2856x1_224_G_0" localSheetId="3" hidden="1">'ProLink Mapping'!$E$47</definedName>
    <definedName name="SD_112x1_2856x1_224_S_0" localSheetId="3" hidden="1">'ProLink Mapping'!$G$47</definedName>
    <definedName name="SD_112x1_2856x1_225_G_0" localSheetId="3" hidden="1">'ProLink Mapping'!$E$49</definedName>
    <definedName name="SD_112x1_2856x1_225_S_0" localSheetId="3" hidden="1">'ProLink Mapping'!$G$49</definedName>
    <definedName name="SD_112x1_2856x1_226_G_0" localSheetId="3" hidden="1">'ProLink Mapping'!$E$39</definedName>
    <definedName name="SD_112x1_2856x1_226_S_0" localSheetId="3" hidden="1">'ProLink Mapping'!$G$39</definedName>
    <definedName name="SD_112x1_2856x1_227_G_0" localSheetId="3" hidden="1">'ProLink Mapping'!$E$48</definedName>
    <definedName name="SD_112x1_2856x1_227_S_0" localSheetId="3" hidden="1">'ProLink Mapping'!$G$48</definedName>
    <definedName name="SD_112x1_2856x1_228_G_0" localSheetId="3" hidden="1">'ProLink Mapping'!$E$50</definedName>
    <definedName name="SD_112x1_2856x1_228_S_0" localSheetId="3" hidden="1">'ProLink Mapping'!$G$50</definedName>
    <definedName name="SD_112x1_2856x1_229_G_0" localSheetId="3" hidden="1">'ProLink Mapping'!$E$41</definedName>
    <definedName name="SD_112x1_2856x1_229_S_0" localSheetId="3" hidden="1">'ProLink Mapping'!$G$41</definedName>
    <definedName name="SD_112x1_2856x1_230_G_0" localSheetId="3" hidden="1">'ProLink Mapping'!$E$65</definedName>
    <definedName name="SD_112x1_2856x1_230_S_0" localSheetId="3" hidden="1">'ProLink Mapping'!$G$65</definedName>
    <definedName name="SD_112x1_2856x1_231_G_0" localSheetId="3" hidden="1">'ProLink Mapping'!$E$66</definedName>
    <definedName name="SD_112x1_2856x1_231_S_0" localSheetId="3" hidden="1">'ProLink Mapping'!$G$66</definedName>
    <definedName name="SD_112x1_2856x1_232_G_0" localSheetId="3" hidden="1">'ProLink Mapping'!$E$70</definedName>
    <definedName name="SD_112x1_2856x1_232_S_0" localSheetId="3" hidden="1">'ProLink Mapping'!$G$70</definedName>
    <definedName name="SD_112x1_2856x1_233_G_0" localSheetId="3" hidden="1">'ProLink Mapping'!$E$21</definedName>
    <definedName name="SD_112x1_2856x1_233_S_0" localSheetId="3" hidden="1">'ProLink Mapping'!$G$21</definedName>
    <definedName name="SD_112x1_2856x1_234_G_0" localSheetId="3" hidden="1">'ProLink Mapping'!$E$69</definedName>
    <definedName name="SD_112x1_2856x1_234_S_0" localSheetId="3" hidden="1">'ProLink Mapping'!$G$69</definedName>
    <definedName name="SD_112x1_2856x1_235_G_0" localSheetId="3" hidden="1">'ProLink Mapping'!$E$24</definedName>
    <definedName name="SD_112x1_2856x1_235_S_0" localSheetId="3" hidden="1">'ProLink Mapping'!$G$24</definedName>
    <definedName name="SD_112x1_2856x1_236_G_0" localSheetId="3" hidden="1">'ProLink Mapping'!$E$71</definedName>
    <definedName name="SD_112x1_2856x1_236_S_0" localSheetId="3" hidden="1">'ProLink Mapping'!$G$71</definedName>
    <definedName name="SD_112x1_2856x1_237_G_0" localSheetId="3" hidden="1">'ProLink Mapping'!$E$72</definedName>
    <definedName name="SD_112x1_2856x1_237_S_0" localSheetId="3" hidden="1">'ProLink Mapping'!$G$72</definedName>
    <definedName name="SD_112x1_2856x1_274_G_0" localSheetId="3" hidden="1">'ProLink Mapping'!$E$40</definedName>
    <definedName name="SD_112x1_2856x1_274_S_0" localSheetId="3" hidden="1">'ProLink Mapping'!$G$40</definedName>
    <definedName name="SD_112x1_2856x1_282_G_0" localSheetId="3" hidden="1">'ProLink Mapping'!$E$73</definedName>
    <definedName name="SD_112x1_2856x1_282_S_0" localSheetId="3" hidden="1">'ProLink Mapping'!$G$73</definedName>
    <definedName name="SD_112x1_2856x1_283_G_0" localSheetId="3" hidden="1">'ProLink Mapping'!$E$7</definedName>
    <definedName name="SD_112x1_2856x1_283_S_0" localSheetId="3" hidden="1">'ProLink Mapping'!$G$7</definedName>
    <definedName name="SD_112x1_2856x1_304_G_0" localSheetId="3" hidden="1">'ProLink Mapping'!$E$30</definedName>
    <definedName name="SD_112x1_2856x1_304_S_0" localSheetId="3" hidden="1">'ProLink Mapping'!$G$30</definedName>
    <definedName name="SD_112x1_2856x1_305_G_0" localSheetId="3" hidden="1">'ProLink Mapping'!$E$32</definedName>
    <definedName name="SD_112x1_2856x1_305_S_0" localSheetId="3" hidden="1">'ProLink Mapping'!$G$32</definedName>
    <definedName name="SD_112x1_2856x1_306_G_0" localSheetId="3" hidden="1">'ProLink Mapping'!$E$34</definedName>
    <definedName name="SD_112x1_2856x1_306_S_0" localSheetId="3" hidden="1">'ProLink Mapping'!$G$34</definedName>
    <definedName name="SD_112x1_2856x1_307_G_0" localSheetId="3" hidden="1">'ProLink Mapping'!$E$35</definedName>
    <definedName name="SD_112x1_2856x1_307_S_0" localSheetId="3" hidden="1">'ProLink Mapping'!$G$35</definedName>
    <definedName name="SD_112x1_2856x1_308_G_0" localSheetId="3" hidden="1">'ProLink Mapping'!$E$36</definedName>
    <definedName name="SD_112x1_2856x1_308_S_0" localSheetId="3" hidden="1">'ProLink Mapping'!$G$36</definedName>
    <definedName name="SD_112x1_2856x1_309_G_0" localSheetId="3" hidden="1">'ProLink Mapping'!$E$38</definedName>
    <definedName name="SD_112x1_2856x1_309_S_0" localSheetId="3" hidden="1">'ProLink Mapping'!$G$38</definedName>
    <definedName name="SD_112x1_2856x1_626_G_0" localSheetId="3" hidden="1">'ProLink Mapping'!$E$42</definedName>
    <definedName name="SD_112x1_2856x1_626_S_0" localSheetId="3" hidden="1">'ProLink Mapping'!$G$42</definedName>
    <definedName name="SD_112x1_2856x1_627_G_0" localSheetId="3" hidden="1">'ProLink Mapping'!$E$33</definedName>
    <definedName name="SD_112x1_2856x1_627_S_0" localSheetId="3" hidden="1">'ProLink Mapping'!$G$33</definedName>
    <definedName name="SD_112x1_2856x1_628_G_0" localSheetId="3" hidden="1">'ProLink Mapping'!$E$37</definedName>
    <definedName name="SD_112x1_2856x1_628_S_0" localSheetId="3" hidden="1">'ProLink Mapping'!$G$37</definedName>
    <definedName name="SD_112x1_2856x1_629_G_0" localSheetId="3" hidden="1">'ProLink Mapping'!$E$31</definedName>
    <definedName name="SD_112x1_2856x1_629_S_0" localSheetId="3" hidden="1">'ProLink Mapping'!$G$31</definedName>
    <definedName name="SD_112x1_2856x1_630_G_0" localSheetId="3" hidden="1">'ProLink Mapping'!$E$9</definedName>
    <definedName name="SD_112x1_2856x1_630_S_0" localSheetId="3" hidden="1">'ProLink Mapping'!$G$9</definedName>
    <definedName name="SD_112x1_2856x1_631_G_0" localSheetId="3" hidden="1">'ProLink Mapping'!$E$10</definedName>
    <definedName name="SD_112x1_2856x1_631_S_0" localSheetId="3" hidden="1">'ProLink Mapping'!$G$10</definedName>
    <definedName name="SD_112x1_2856x1_632_G_0" localSheetId="3" hidden="1">'ProLink Mapping'!$E$18</definedName>
    <definedName name="SD_112x1_2856x1_632_S_0" localSheetId="3" hidden="1">'ProLink Mapping'!$G$18</definedName>
    <definedName name="SD_112x1_2856x1_633_G_0" localSheetId="3" hidden="1">'ProLink Mapping'!$E$17</definedName>
    <definedName name="SD_112x1_2856x1_633_S_0" localSheetId="3" hidden="1">'ProLink Mapping'!$G$17</definedName>
    <definedName name="SD_112x1_2856x1_634_G_0" localSheetId="3" hidden="1">'ProLink Mapping'!$E$20</definedName>
    <definedName name="SD_112x1_2856x1_634_S_0" localSheetId="3" hidden="1">'ProLink Mapping'!$G$20</definedName>
    <definedName name="SD_112x1_2856x1_635_G_0" localSheetId="3" hidden="1">'ProLink Mapping'!$E$19</definedName>
    <definedName name="SD_112x1_2856x1_635_S_0" localSheetId="3" hidden="1">'ProLink Mapping'!$G$19</definedName>
    <definedName name="SD_112x1_2856x1_636_G_0" localSheetId="3" hidden="1">'ProLink Mapping'!$E$23</definedName>
    <definedName name="SD_112x1_2856x1_636_S_0" localSheetId="3" hidden="1">'ProLink Mapping'!$G$23</definedName>
    <definedName name="SD_112x1_2856x1_637_G_0" localSheetId="3" hidden="1">'ProLink Mapping'!$E$52</definedName>
    <definedName name="SD_112x1_2856x1_637_S_0" localSheetId="3" hidden="1">'ProLink Mapping'!$G$52</definedName>
    <definedName name="SD_112x1_2856x1_638_G_0" localSheetId="3" hidden="1">'ProLink Mapping'!$E$54</definedName>
    <definedName name="SD_112x1_2856x1_638_S_0" localSheetId="3" hidden="1">'ProLink Mapping'!$G$54</definedName>
    <definedName name="SD_112x1_2856x1_639_G_0" localSheetId="3" hidden="1">'ProLink Mapping'!$E$56</definedName>
    <definedName name="SD_112x1_2856x1_639_S_0" localSheetId="3" hidden="1">'ProLink Mapping'!$G$56</definedName>
    <definedName name="SD_112x1_2856x1_640_G_0" localSheetId="3" hidden="1">'ProLink Mapping'!$E$58</definedName>
    <definedName name="SD_112x1_2856x1_640_S_0" localSheetId="3" hidden="1">'ProLink Mapping'!$G$58</definedName>
    <definedName name="SD_112x1_2856x1_641_G_0" localSheetId="3" hidden="1">'ProLink Mapping'!$E$60</definedName>
    <definedName name="SD_112x1_2856x1_641_S_0" localSheetId="3" hidden="1">'ProLink Mapping'!$G$60</definedName>
    <definedName name="SD_112x1_2856x1_642_G_0" localSheetId="3" hidden="1">'ProLink Mapping'!$E$62</definedName>
    <definedName name="SD_112x1_2856x1_642_S_0" localSheetId="3" hidden="1">'ProLink Mapping'!$G$62</definedName>
    <definedName name="SD_112x1_2856x1_643_G_0" localSheetId="3" hidden="1">'ProLink Mapping'!$E$51</definedName>
    <definedName name="SD_112x1_2856x1_643_S_0" localSheetId="3" hidden="1">'ProLink Mapping'!$G$51</definedName>
    <definedName name="SD_112x1_2856x1_644_G_0" localSheetId="3" hidden="1">'ProLink Mapping'!$E$53</definedName>
    <definedName name="SD_112x1_2856x1_644_S_0" localSheetId="3" hidden="1">'ProLink Mapping'!$G$53</definedName>
    <definedName name="SD_112x1_2856x1_645_G_0" localSheetId="3" hidden="1">'ProLink Mapping'!$E$55</definedName>
    <definedName name="SD_112x1_2856x1_645_S_0" localSheetId="3" hidden="1">'ProLink Mapping'!$G$55</definedName>
    <definedName name="SD_112x1_2856x1_646_G_0" localSheetId="3" hidden="1">'ProLink Mapping'!$E$57</definedName>
    <definedName name="SD_112x1_2856x1_646_S_0" localSheetId="3" hidden="1">'ProLink Mapping'!$G$57</definedName>
    <definedName name="SD_112x1_2856x1_647_G_0" localSheetId="3" hidden="1">'ProLink Mapping'!$E$59</definedName>
    <definedName name="SD_112x1_2856x1_647_S_0" localSheetId="3" hidden="1">'ProLink Mapping'!$G$59</definedName>
    <definedName name="SD_112x1_2856x1_648_G_0" localSheetId="3" hidden="1">'ProLink Mapping'!$E$61</definedName>
    <definedName name="SD_112x1_2856x1_648_S_0" localSheetId="3" hidden="1">'ProLink Mapping'!$G$61</definedName>
    <definedName name="SD_112x1_2856x1_649_G_0" localSheetId="3" hidden="1">'ProLink Mapping'!$E$67</definedName>
    <definedName name="SD_112x1_2856x1_649_S_0" localSheetId="3" hidden="1">'ProLink Mapping'!$G$67</definedName>
    <definedName name="SD_112x1_2856x1_650_G_0" localSheetId="3" hidden="1">'ProLink Mapping'!$E$68</definedName>
    <definedName name="SD_112x1_2856x1_650_S_0" localSheetId="3" hidden="1">'ProLink Mapping'!$G$68</definedName>
    <definedName name="SD_2966x1_44_G_0" localSheetId="3" hidden="1">'ProLink Mapping'!$L$2</definedName>
    <definedName name="SD_2966x1_58_G_0" localSheetId="3" hidden="1">'ProLink Mapping'!$K$2</definedName>
    <definedName name="SD_2966x2_44_G_0" localSheetId="3" hidden="1">'ProLink Mapping'!$L$3</definedName>
    <definedName name="SD_2966x2_58_G_0" localSheetId="3" hidden="1">'ProLink Mapping'!$K$3</definedName>
    <definedName name="SD_2966x3_44_G_0" localSheetId="3" hidden="1">'ProLink Mapping'!$L$4</definedName>
    <definedName name="SD_2966x3_58_G_0" localSheetId="3" hidden="1">'ProLink Mapping'!$K$4</definedName>
    <definedName name="SD_2966x4_44_G_0" localSheetId="3" hidden="1">'ProLink Mapping'!$L$5</definedName>
    <definedName name="SD_2966x4_58_G_0" localSheetId="3" hidden="1">'ProLink Mapping'!$K$5</definedName>
    <definedName name="SD_2966x5_44_G_0" localSheetId="3" hidden="1">'ProLink Mapping'!$L$6</definedName>
    <definedName name="SD_2966x5_58_G_0" localSheetId="3" hidden="1">'ProLink Mapping'!$K$6</definedName>
    <definedName name="SD_2966x6_44_G_0" localSheetId="3" hidden="1">'ProLink Mapping'!$L$7</definedName>
    <definedName name="SD_2966x6_58_G_0" localSheetId="3" hidden="1">'ProLink Mapping'!$K$7</definedName>
    <definedName name="SD_81_G_0" localSheetId="3" hidden="1">'ProLink Mapping'!$E$2</definedName>
    <definedName name="SD_929x1_137_G_1" localSheetId="3" hidden="1">'ProLink Mapping'!$E$5</definedName>
    <definedName name="SD_D_PL_UDF_137" hidden="1">SD_Dropdowns!$C$2:$D$41</definedName>
    <definedName name="SD_D_PL_UDF_137_Name" hidden="1">SD_Dropdowns!$C$2:$C$41</definedName>
    <definedName name="SD_D_PL_UDF_137_Value" hidden="1">SD_Dropdowns!$D$2:$D$41</definedName>
    <definedName name="Septic_Sewer_Line">'Estimated Sources and Uses'!$C$49</definedName>
    <definedName name="Septic_Sewer_Line_Description">'Estimated Sources and Uses'!$J$49</definedName>
    <definedName name="Solar_System">'Estimated Sources and Uses'!$C$22</definedName>
    <definedName name="Sub_Total_Acquisition_Costs">'Estimated Sources and Uses'!$C$30</definedName>
    <definedName name="Sub_Total_Renovation_Costs">'Estimated Sources and Uses'!$C$72</definedName>
    <definedName name="Title_Closing_Escrow_Commission_Fees">'Estimated Sources and Uses'!$C$24</definedName>
    <definedName name="Total_Acquisition_Costs">'Estimated Sources and Uses'!$C$35</definedName>
    <definedName name="Total_Acquisition_Costs_DDS">'Estimated Sources and Uses'!$E$35</definedName>
    <definedName name="Total_Developer_Fee">'Estimated Sources and Uses'!$C$91</definedName>
    <definedName name="Total_Project_Costs">'Estimated Sources and Uses'!$C$78</definedName>
    <definedName name="Total_Renovation_Costs">'Estimated Sources and Uses'!$C$76</definedName>
    <definedName name="Walls">'Estimated Sources and Uses'!$C$46</definedName>
    <definedName name="Walls_Description">'Estimated Sources and Uses'!$J$46</definedName>
    <definedName name="Well_Water">'Estimated Sources and Uses'!$C$50</definedName>
    <definedName name="Windows">'Estimated Sources and Uses'!$C$45</definedName>
    <definedName name="Windows_Description">'Estimated Sources and Uses'!$J$45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C74" i="1"/>
  <c r="C65" i="1"/>
  <c r="C54" i="1"/>
  <c r="C55" i="1"/>
  <c r="C28" i="1"/>
  <c r="C15" i="1"/>
  <c r="D56" i="4"/>
  <c r="D3" i="4"/>
  <c r="D7" i="4"/>
  <c r="D50" i="4"/>
  <c r="D58" i="4"/>
  <c r="D42" i="4"/>
  <c r="D31" i="4"/>
  <c r="D5" i="4"/>
  <c r="D20" i="4"/>
  <c r="D60" i="4"/>
  <c r="D62" i="4"/>
  <c r="D70" i="4"/>
  <c r="D37" i="4"/>
  <c r="D54" i="4"/>
  <c r="D33" i="4"/>
  <c r="D46" i="4"/>
  <c r="D44" i="4"/>
  <c r="D63" i="4"/>
  <c r="D4" i="4"/>
  <c r="D16" i="4"/>
  <c r="D2" i="4"/>
  <c r="D17" i="4"/>
  <c r="D43" i="4"/>
  <c r="D18" i="4"/>
  <c r="D45" i="4"/>
  <c r="D48" i="4"/>
  <c r="D52" i="4"/>
  <c r="G31" i="4" l="1"/>
  <c r="G17" i="4"/>
  <c r="G7" i="4"/>
  <c r="G42" i="4"/>
  <c r="G18" i="4"/>
  <c r="G63" i="4"/>
  <c r="G54" i="4"/>
  <c r="G62" i="4"/>
  <c r="G20" i="4"/>
  <c r="G16" i="4"/>
  <c r="G48" i="4"/>
  <c r="G60" i="4"/>
  <c r="G45" i="4"/>
  <c r="G56" i="4"/>
  <c r="G50" i="4"/>
  <c r="G37" i="4"/>
  <c r="G52" i="4"/>
  <c r="G46" i="4"/>
  <c r="G43" i="4"/>
  <c r="G58" i="4"/>
  <c r="G33" i="4"/>
  <c r="G70" i="4"/>
  <c r="G44" i="4"/>
  <c r="F7" i="4"/>
  <c r="F42" i="4"/>
  <c r="F16" i="4"/>
  <c r="F46" i="4"/>
  <c r="F33" i="4"/>
  <c r="F45" i="4"/>
  <c r="F62" i="4"/>
  <c r="F20" i="4"/>
  <c r="F70" i="4"/>
  <c r="F56" i="4"/>
  <c r="F50" i="4"/>
  <c r="F18" i="4"/>
  <c r="F37" i="4"/>
  <c r="F44" i="4"/>
  <c r="F5" i="4"/>
  <c r="F48" i="4"/>
  <c r="F52" i="4"/>
  <c r="F31" i="4"/>
  <c r="F58" i="4"/>
  <c r="F60" i="4"/>
  <c r="F54" i="4"/>
  <c r="F17" i="4"/>
  <c r="F43" i="4"/>
  <c r="F63" i="4"/>
  <c r="F3" i="4"/>
  <c r="F2" i="4"/>
  <c r="C20" i="1"/>
  <c r="D8" i="4"/>
  <c r="G8" i="4" l="1"/>
  <c r="F8" i="4"/>
  <c r="L10" i="4"/>
  <c r="E4" i="4"/>
  <c r="F4" i="4" s="1"/>
  <c r="D72" i="1" l="1"/>
  <c r="E72" i="1"/>
  <c r="E76" i="1" s="1"/>
  <c r="G72" i="1"/>
  <c r="G76" i="1" s="1"/>
  <c r="H72" i="1"/>
  <c r="H76" i="1" s="1"/>
  <c r="I72" i="1"/>
  <c r="I76" i="1" s="1"/>
  <c r="C70" i="1"/>
  <c r="C71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6" i="1"/>
  <c r="C57" i="1"/>
  <c r="C58" i="1"/>
  <c r="C59" i="1"/>
  <c r="C60" i="1"/>
  <c r="C61" i="1"/>
  <c r="C62" i="1"/>
  <c r="C63" i="1"/>
  <c r="E30" i="1"/>
  <c r="E35" i="1" s="1"/>
  <c r="C46" i="2"/>
  <c r="F40" i="1" s="1"/>
  <c r="C40" i="1" s="1"/>
  <c r="C33" i="1"/>
  <c r="C32" i="1"/>
  <c r="D30" i="1"/>
  <c r="F30" i="1"/>
  <c r="F35" i="1" s="1"/>
  <c r="G30" i="1"/>
  <c r="G35" i="1" s="1"/>
  <c r="H30" i="1"/>
  <c r="H35" i="1" s="1"/>
  <c r="I30" i="1"/>
  <c r="I35" i="1" s="1"/>
  <c r="C21" i="1"/>
  <c r="C22" i="1"/>
  <c r="C23" i="1"/>
  <c r="C24" i="1"/>
  <c r="C25" i="1"/>
  <c r="C26" i="1"/>
  <c r="C27" i="1"/>
  <c r="C29" i="1"/>
  <c r="C19" i="1"/>
  <c r="D15" i="4"/>
  <c r="D55" i="4"/>
  <c r="D25" i="4"/>
  <c r="D49" i="4"/>
  <c r="D35" i="4"/>
  <c r="D11" i="4"/>
  <c r="D26" i="4"/>
  <c r="D30" i="4"/>
  <c r="D36" i="4"/>
  <c r="D61" i="4"/>
  <c r="D10" i="4"/>
  <c r="D28" i="4"/>
  <c r="D6" i="4"/>
  <c r="D32" i="4"/>
  <c r="D22" i="4"/>
  <c r="D12" i="4"/>
  <c r="D29" i="4"/>
  <c r="D13" i="4"/>
  <c r="D67" i="4"/>
  <c r="D41" i="4"/>
  <c r="D14" i="4"/>
  <c r="D27" i="4"/>
  <c r="D47" i="4"/>
  <c r="D53" i="4"/>
  <c r="D68" i="4"/>
  <c r="D40" i="4"/>
  <c r="D19" i="4"/>
  <c r="D57" i="4"/>
  <c r="D39" i="4"/>
  <c r="D9" i="4"/>
  <c r="D51" i="4"/>
  <c r="D23" i="4"/>
  <c r="D34" i="4"/>
  <c r="D38" i="4"/>
  <c r="D59" i="4"/>
  <c r="G14" i="4" l="1"/>
  <c r="G22" i="4"/>
  <c r="G39" i="4"/>
  <c r="G51" i="4"/>
  <c r="G40" i="4"/>
  <c r="G12" i="4"/>
  <c r="G28" i="4"/>
  <c r="G68" i="4"/>
  <c r="G13" i="4"/>
  <c r="G41" i="4"/>
  <c r="G15" i="4"/>
  <c r="G61" i="4"/>
  <c r="G9" i="4"/>
  <c r="G67" i="4"/>
  <c r="G35" i="4"/>
  <c r="G47" i="4"/>
  <c r="G53" i="4"/>
  <c r="G49" i="4"/>
  <c r="G38" i="4"/>
  <c r="G32" i="4"/>
  <c r="G19" i="4"/>
  <c r="G59" i="4"/>
  <c r="G55" i="4"/>
  <c r="G30" i="4"/>
  <c r="G25" i="4"/>
  <c r="G34" i="4"/>
  <c r="G11" i="4"/>
  <c r="G26" i="4"/>
  <c r="G36" i="4"/>
  <c r="G10" i="4"/>
  <c r="G23" i="4"/>
  <c r="G57" i="4"/>
  <c r="G29" i="4"/>
  <c r="G27" i="4"/>
  <c r="G6" i="4"/>
  <c r="F39" i="4"/>
  <c r="F13" i="4"/>
  <c r="F28" i="4"/>
  <c r="F15" i="4"/>
  <c r="F14" i="4"/>
  <c r="F47" i="4"/>
  <c r="F67" i="4"/>
  <c r="F61" i="4"/>
  <c r="F26" i="4"/>
  <c r="F12" i="4"/>
  <c r="F23" i="4"/>
  <c r="F9" i="4"/>
  <c r="F34" i="4"/>
  <c r="F41" i="4"/>
  <c r="F38" i="4"/>
  <c r="F32" i="4"/>
  <c r="F51" i="4"/>
  <c r="F68" i="4"/>
  <c r="F11" i="4"/>
  <c r="F53" i="4"/>
  <c r="F25" i="4"/>
  <c r="F29" i="4"/>
  <c r="F55" i="4"/>
  <c r="F30" i="4"/>
  <c r="F57" i="4"/>
  <c r="F19" i="4"/>
  <c r="F35" i="4"/>
  <c r="F59" i="4"/>
  <c r="F36" i="4"/>
  <c r="F27" i="4"/>
  <c r="F22" i="4"/>
  <c r="F10" i="4"/>
  <c r="F49" i="4"/>
  <c r="F40" i="4"/>
  <c r="F6" i="4"/>
  <c r="D35" i="1"/>
  <c r="C35" i="1" s="1"/>
  <c r="C30" i="1"/>
  <c r="D76" i="1"/>
  <c r="F72" i="1"/>
  <c r="F76" i="1" s="1"/>
  <c r="F78" i="1" s="1"/>
  <c r="F80" i="1" s="1"/>
  <c r="I78" i="1"/>
  <c r="I80" i="1" s="1"/>
  <c r="E78" i="1"/>
  <c r="E80" i="1" s="1"/>
  <c r="H78" i="1"/>
  <c r="H80" i="1" s="1"/>
  <c r="G78" i="1"/>
  <c r="G80" i="1" s="1"/>
  <c r="C88" i="1"/>
  <c r="C90" i="1"/>
  <c r="C69" i="1"/>
  <c r="C68" i="1"/>
  <c r="C66" i="1"/>
  <c r="C89" i="1"/>
  <c r="D64" i="4"/>
  <c r="D21" i="4"/>
  <c r="D66" i="4"/>
  <c r="D65" i="4"/>
  <c r="G64" i="4" l="1"/>
  <c r="G65" i="4"/>
  <c r="G21" i="4"/>
  <c r="G66" i="4"/>
  <c r="F21" i="4"/>
  <c r="F66" i="4"/>
  <c r="F64" i="4"/>
  <c r="F65" i="4"/>
  <c r="D78" i="1"/>
  <c r="C78" i="1" s="1"/>
  <c r="C72" i="1"/>
  <c r="C76" i="1"/>
  <c r="C91" i="1"/>
  <c r="D24" i="4"/>
  <c r="D69" i="4"/>
  <c r="D73" i="4"/>
  <c r="G24" i="4" l="1"/>
  <c r="G69" i="4"/>
  <c r="G73" i="4"/>
  <c r="D80" i="1"/>
  <c r="C80" i="1" s="1"/>
  <c r="F73" i="4"/>
  <c r="F69" i="4"/>
  <c r="F24" i="4"/>
  <c r="C84" i="1"/>
  <c r="D71" i="4"/>
  <c r="G71" i="4" l="1"/>
  <c r="F71" i="4"/>
  <c r="D72" i="4"/>
  <c r="G72" i="4" l="1"/>
  <c r="F72" i="4"/>
  <c r="C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E2" authorId="0" shapeId="0" xr:uid="{6A8C8E97-9B64-4B54-B45B-B70203AFBD79}">
      <text>
        <r>
          <rPr>
            <b/>
            <sz val="9"/>
            <color indexed="81"/>
            <rFont val="Tahoma"/>
            <family val="2"/>
          </rPr>
          <t>&lt;[[SFDEV] Name - Get]&gt;</t>
        </r>
      </text>
    </comment>
    <comment ref="K2" authorId="0" shapeId="0" xr:uid="{F70DE6E0-0B81-4462-94A9-3887E4B1258C}">
      <text>
        <r>
          <rPr>
            <b/>
            <sz val="9"/>
            <color indexed="81"/>
            <rFont val="Tahoma"/>
            <family val="2"/>
          </rPr>
          <t>&lt;[[SFDEV] - [Proxy Entities (Seq: 1)] Deal Entity Role Name - Get]&gt;</t>
        </r>
      </text>
    </comment>
    <comment ref="L2" authorId="0" shapeId="0" xr:uid="{872F0AC4-7B09-40E4-ABB6-1603889DD689}">
      <text>
        <r>
          <rPr>
            <b/>
            <sz val="9"/>
            <color indexed="81"/>
            <rFont val="Tahoma"/>
            <family val="2"/>
          </rPr>
          <t>&lt;[[SFDEV] - [Proxy Entities (Seq: 1)] Name (Doing Business As) - Get]&gt;</t>
        </r>
      </text>
    </comment>
    <comment ref="E3" authorId="0" shapeId="0" xr:uid="{25AB4C27-E2FA-4734-AB45-8F52EFE8D747}">
      <text>
        <r>
          <rPr>
            <b/>
            <sz val="9"/>
            <color indexed="81"/>
            <rFont val="Tahoma"/>
            <family val="2"/>
          </rPr>
          <t>&lt;[[SFDEV] - [SFDEV Properties (Seq: 1)] - [Property (Seq: 1)] Address1 - Get]&gt;</t>
        </r>
      </text>
    </comment>
    <comment ref="K3" authorId="0" shapeId="0" xr:uid="{B1889991-5EA5-4008-A4C3-DBAE517258AE}">
      <text>
        <r>
          <rPr>
            <b/>
            <sz val="9"/>
            <color indexed="81"/>
            <rFont val="Tahoma"/>
            <family val="2"/>
          </rPr>
          <t>&lt;[[SFDEV] - [Proxy Entities (Seq: 2)] Deal Entity Role Name - Get]&gt;</t>
        </r>
      </text>
    </comment>
    <comment ref="L3" authorId="0" shapeId="0" xr:uid="{CF6BFF56-4AC8-4DFB-A260-12A65C517E83}">
      <text>
        <r>
          <rPr>
            <b/>
            <sz val="9"/>
            <color indexed="81"/>
            <rFont val="Tahoma"/>
            <family val="2"/>
          </rPr>
          <t>&lt;[[SFDEV] - [Proxy Entities (Seq: 2)] Name (Doing Business As) - Get]&gt;</t>
        </r>
      </text>
    </comment>
    <comment ref="K4" authorId="0" shapeId="0" xr:uid="{6DF60841-0AC4-4415-BBB3-F2F057EE563B}">
      <text>
        <r>
          <rPr>
            <b/>
            <sz val="9"/>
            <color indexed="81"/>
            <rFont val="Tahoma"/>
            <family val="2"/>
          </rPr>
          <t>&lt;[[SFDEV] - [Proxy Entities (Seq: 3)] Deal Entity Role Name - Get]&gt;</t>
        </r>
      </text>
    </comment>
    <comment ref="L4" authorId="0" shapeId="0" xr:uid="{FF17ADC1-836D-4392-A748-0339EBD59F5F}">
      <text>
        <r>
          <rPr>
            <b/>
            <sz val="9"/>
            <color indexed="81"/>
            <rFont val="Tahoma"/>
            <family val="2"/>
          </rPr>
          <t>&lt;[[SFDEV] - [Proxy Entities (Seq: 3)] Name (Doing Business As) - Get]&gt;</t>
        </r>
      </text>
    </comment>
    <comment ref="E5" authorId="0" shapeId="0" xr:uid="{26CA4E9B-7D8D-48FC-AFF1-AB3818078829}">
      <text>
        <r>
          <rPr>
            <b/>
            <sz val="9"/>
            <color indexed="81"/>
            <rFont val="Tahoma"/>
            <family val="2"/>
          </rPr>
          <t>&lt;[[SFDEV] - [SFDEV - User Defined Field Values (Seq: 1)] Additional Project Information - Development Type - Get]&gt;</t>
        </r>
      </text>
    </comment>
    <comment ref="K5" authorId="0" shapeId="0" xr:uid="{ADDD0A34-D444-4DFF-9A68-226D43266458}">
      <text>
        <r>
          <rPr>
            <b/>
            <sz val="9"/>
            <color indexed="81"/>
            <rFont val="Tahoma"/>
            <family val="2"/>
          </rPr>
          <t>&lt;[[SFDEV] - [Proxy Entities (Seq: 4)] Deal Entity Role Name - Get]&gt;</t>
        </r>
      </text>
    </comment>
    <comment ref="L5" authorId="0" shapeId="0" xr:uid="{E5E969E1-A394-42D9-A171-B0334D9353E0}">
      <text>
        <r>
          <rPr>
            <b/>
            <sz val="9"/>
            <color indexed="81"/>
            <rFont val="Tahoma"/>
            <family val="2"/>
          </rPr>
          <t>&lt;[[SFDEV] - [Proxy Entities (Seq: 4)] Name (Doing Business As) - Get]&gt;</t>
        </r>
      </text>
    </comment>
    <comment ref="E6" authorId="0" shapeId="0" xr:uid="{E5879264-8F00-428F-9B41-EC13FF9F290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Purchase Price - HAR - Get]&gt;</t>
        </r>
      </text>
    </comment>
    <comment ref="G6" authorId="0" shapeId="0" xr:uid="{5D2BECF3-D561-499D-91AC-2837B7C1956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Purchase Price - HAR - Send]&gt;</t>
        </r>
      </text>
    </comment>
    <comment ref="K6" authorId="0" shapeId="0" xr:uid="{7A94B596-3166-4414-A5B7-0B40FBA30F07}">
      <text>
        <r>
          <rPr>
            <b/>
            <sz val="9"/>
            <color indexed="81"/>
            <rFont val="Tahoma"/>
            <family val="2"/>
          </rPr>
          <t>&lt;[[SFDEV] - [Proxy Entities (Seq: 5)] Deal Entity Role Name - Get]&gt;</t>
        </r>
      </text>
    </comment>
    <comment ref="L6" authorId="0" shapeId="0" xr:uid="{26B2B3D7-5F0B-47AA-9E30-F24660A58124}">
      <text>
        <r>
          <rPr>
            <b/>
            <sz val="9"/>
            <color indexed="81"/>
            <rFont val="Tahoma"/>
            <family val="2"/>
          </rPr>
          <t>&lt;[[SFDEV] - [Proxy Entities (Seq: 5)] Name (Doing Business As) - Get]&gt;</t>
        </r>
      </text>
    </comment>
    <comment ref="E7" authorId="0" shapeId="0" xr:uid="{A9EC2FB9-309D-4ECF-AE54-951B8A2063D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Down Payment Amount - HAR - Get]&gt;</t>
        </r>
      </text>
    </comment>
    <comment ref="G7" authorId="0" shapeId="0" xr:uid="{6A467188-59E7-4C6C-BED7-F96F965E594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Down Payment Amount - HAR - Send]&gt;</t>
        </r>
      </text>
    </comment>
    <comment ref="K7" authorId="0" shapeId="0" xr:uid="{F11653AC-1A8B-4140-A6D8-169575C98ACB}">
      <text>
        <r>
          <rPr>
            <b/>
            <sz val="9"/>
            <color indexed="81"/>
            <rFont val="Tahoma"/>
            <family val="2"/>
          </rPr>
          <t>&lt;[[SFDEV] - [Proxy Entities (Seq: 6)] Deal Entity Role Name - Get]&gt;</t>
        </r>
      </text>
    </comment>
    <comment ref="L7" authorId="0" shapeId="0" xr:uid="{5C597BD6-C409-4878-B6E2-0EF26B61C403}">
      <text>
        <r>
          <rPr>
            <b/>
            <sz val="9"/>
            <color indexed="81"/>
            <rFont val="Tahoma"/>
            <family val="2"/>
          </rPr>
          <t>&lt;[[SFDEV] - [Proxy Entities (Seq: 6)] Name (Doing Business As) - Get]&gt;</t>
        </r>
      </text>
    </comment>
    <comment ref="E8" authorId="0" shapeId="0" xr:uid="{805A0322-76B5-447A-A7E0-6DF01B62624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Appraisal Fee - HAR - Get]&gt;</t>
        </r>
      </text>
    </comment>
    <comment ref="G8" authorId="0" shapeId="0" xr:uid="{B90D2957-335C-43C0-90B0-A41BE788597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Appraisal Fee - HAR - Send]&gt;</t>
        </r>
      </text>
    </comment>
    <comment ref="E9" authorId="0" shapeId="0" xr:uid="{9A11DA64-04EA-43EC-BAA8-C765BF57979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Architectural &amp; Engineering Fees - HAR - Get]&gt;</t>
        </r>
      </text>
    </comment>
    <comment ref="G9" authorId="0" shapeId="0" xr:uid="{0C9D22EE-466A-4865-83D9-83A718575FF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Architectural &amp; Engineering Fees - HAR - Send]&gt;</t>
        </r>
      </text>
    </comment>
    <comment ref="E10" authorId="0" shapeId="0" xr:uid="{E4F2B22E-C2DE-4AD9-8F04-1F56E2CBCE1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Solar System (Buy Out, Lease Pay Off, etc.) - HAR - Get]&gt;</t>
        </r>
      </text>
    </comment>
    <comment ref="G10" authorId="0" shapeId="0" xr:uid="{61A74010-7E0D-4A9A-9662-04A6588C072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Solar System (Buy Out, Lease Pay Off, etc.) - HAR - Send]&gt;</t>
        </r>
      </text>
    </comment>
    <comment ref="E11" authorId="0" shapeId="0" xr:uid="{54DEFEE5-6A4C-4676-BC35-8929F8DF9A9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Due Diligence Reports, Studies, Inspections, Plans - HAR - Get]&gt;</t>
        </r>
      </text>
    </comment>
    <comment ref="G11" authorId="0" shapeId="0" xr:uid="{3A88F0C0-CED8-4490-B565-C5D5DCE7E99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Due Diligence Reports, Studies, Inspections, Plans - HAR - Send]&gt;</t>
        </r>
      </text>
    </comment>
    <comment ref="E12" authorId="0" shapeId="0" xr:uid="{AF6170ED-D2AF-403C-BC69-008C013CD48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Title, Closing, Escrow, Commission Fees - HAR - Get]&gt;</t>
        </r>
      </text>
    </comment>
    <comment ref="G12" authorId="0" shapeId="0" xr:uid="{E2CDEB3D-5316-477F-B24B-561348B5BE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Title, Closing, Escrow, Commission Fees - HAR - Send]&gt;</t>
        </r>
      </text>
    </comment>
    <comment ref="E13" authorId="0" shapeId="0" xr:uid="{88C02579-CCF8-45E4-8E7C-076FBFFAF86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Loan Fees - HAR - Get]&gt;</t>
        </r>
      </text>
    </comment>
    <comment ref="G13" authorId="0" shapeId="0" xr:uid="{E36AB37A-6FDA-44C5-8F16-48FF0C6AEFA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Loan Fees - HAR - Send]&gt;</t>
        </r>
      </text>
    </comment>
    <comment ref="E14" authorId="0" shapeId="0" xr:uid="{C0673839-9581-47F2-9A83-166F664B10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Other Bank Fees - HAR - Get]&gt;</t>
        </r>
      </text>
    </comment>
    <comment ref="G14" authorId="0" shapeId="0" xr:uid="{D389C2D6-E2CE-4008-901D-86157D60317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Other Bank Fees - HAR - Send]&gt;</t>
        </r>
      </text>
    </comment>
    <comment ref="E15" authorId="0" shapeId="0" xr:uid="{919B8756-F87A-4841-BD0D-FC9E399ACC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Amount- HAR - Get]&gt;</t>
        </r>
      </text>
    </comment>
    <comment ref="G15" authorId="0" shapeId="0" xr:uid="{7A90D356-E640-4978-8340-F7495738863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Amount- HAR - Send]&gt;</t>
        </r>
      </text>
    </comment>
    <comment ref="E16" authorId="0" shapeId="0" xr:uid="{2781F82B-C1CA-461B-927F-54542896FA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Description- HAR - Get]&gt;</t>
        </r>
      </text>
    </comment>
    <comment ref="G16" authorId="0" shapeId="0" xr:uid="{86C5EFEE-32B1-4DA3-A421-3CE2FAC50D0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Description- HAR - Send]&gt;</t>
        </r>
      </text>
    </comment>
    <comment ref="E17" authorId="0" shapeId="0" xr:uid="{590CDD90-D68F-4C4A-834E-66BF0BADB65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Amount - HAR - Get]&gt;</t>
        </r>
      </text>
    </comment>
    <comment ref="G17" authorId="0" shapeId="0" xr:uid="{267A1EF4-29D9-4FC1-9FCC-DABB63611DA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Amount - HAR - Send]&gt;</t>
        </r>
      </text>
    </comment>
    <comment ref="E18" authorId="0" shapeId="0" xr:uid="{AB1330F6-C2D6-49B9-9376-B6610A32161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Description - HAR - Get]&gt;</t>
        </r>
      </text>
    </comment>
    <comment ref="G18" authorId="0" shapeId="0" xr:uid="{582EC004-A956-4795-A4F2-986A4A5B1E3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Description - HAR - Send]&gt;</t>
        </r>
      </text>
    </comment>
    <comment ref="E19" authorId="0" shapeId="0" xr:uid="{270CFB1F-D16E-4520-B407-FFB41C59FA3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Amount - HAR - Get]&gt;</t>
        </r>
      </text>
    </comment>
    <comment ref="G19" authorId="0" shapeId="0" xr:uid="{D6A76BDF-1363-408F-B368-25FD4AEB44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Amount - HAR - Send]&gt;</t>
        </r>
      </text>
    </comment>
    <comment ref="E20" authorId="0" shapeId="0" xr:uid="{47A199B3-DFB1-477B-8660-2943F664C8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Description - HAR - Get]&gt;</t>
        </r>
      </text>
    </comment>
    <comment ref="G20" authorId="0" shapeId="0" xr:uid="{574D9980-40A1-4605-A1C1-B6B01C55DF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Description - HAR - Send]&gt;</t>
        </r>
      </text>
    </comment>
    <comment ref="E21" authorId="0" shapeId="0" xr:uid="{AACDB977-CD5D-49D8-B103-47C1B0949E2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Acquisition Costs - HAR - Get]&gt;</t>
        </r>
      </text>
    </comment>
    <comment ref="G21" authorId="0" shapeId="0" xr:uid="{74F33189-FADA-40BD-9DE0-C9C26A11FF2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Acquisition Costs - HAR - Send]&gt;</t>
        </r>
      </text>
    </comment>
    <comment ref="E22" authorId="0" shapeId="0" xr:uid="{C9D8C055-0343-4235-930E-242A8ABBD82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Acquisition Phase - HAR - Get]&gt;</t>
        </r>
      </text>
    </comment>
    <comment ref="G22" authorId="0" shapeId="0" xr:uid="{45A004FB-9E9C-489A-8C90-D6B708D6117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Acquisition Phase - HAR - Send]&gt;</t>
        </r>
      </text>
    </comment>
    <comment ref="E23" authorId="0" shapeId="0" xr:uid="{9DBCF096-BE54-467A-A928-C6799B3810B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Other - HAR - Get]&gt;</t>
        </r>
      </text>
    </comment>
    <comment ref="G23" authorId="0" shapeId="0" xr:uid="{6814809E-27CC-4C7F-8765-84BEE569964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Other - HAR - Send]&gt;</t>
        </r>
      </text>
    </comment>
    <comment ref="E24" authorId="0" shapeId="0" xr:uid="{5236C3CD-45B2-4019-9FBA-8D0665D0A0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Acquisition Costs - HAR - Get]&gt;</t>
        </r>
      </text>
    </comment>
    <comment ref="G24" authorId="0" shapeId="0" xr:uid="{0528CD67-C2AA-4608-92B0-6793F5EE9A3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Acquisition Costs - HAR - Send]&gt;</t>
        </r>
      </text>
    </comment>
    <comment ref="E25" authorId="0" shapeId="0" xr:uid="{1C870056-8D48-48F7-A09F-DB865B527D2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Hard Costs - HAR - Get]&gt;</t>
        </r>
      </text>
    </comment>
    <comment ref="G25" authorId="0" shapeId="0" xr:uid="{74EDDB2E-81FD-4C6C-A8CF-45D965F75C0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Hard Costs - HAR - Send]&gt;</t>
        </r>
      </text>
    </comment>
    <comment ref="E26" authorId="0" shapeId="0" xr:uid="{4EA041CA-5D95-4716-A7CE-3CA4E7D4D7F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Back-up Generator  - HAR - Get]&gt;</t>
        </r>
      </text>
    </comment>
    <comment ref="G26" authorId="0" shapeId="0" xr:uid="{ABF2CD9F-E21E-4481-B3F9-F08C6C21EC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Back-up Generator  - HAR - Send]&gt;</t>
        </r>
      </text>
    </comment>
    <comment ref="E27" authorId="0" shapeId="0" xr:uid="{334F6F34-23E1-4F80-886E-98B25BCB82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Delayed Egress Doors - HAR - Get]&gt;</t>
        </r>
      </text>
    </comment>
    <comment ref="G27" authorId="0" shapeId="0" xr:uid="{BBB0971F-AB26-4152-ACBE-E1E3C27F7C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Delayed Egress Doors - HAR - Send]&gt;</t>
        </r>
      </text>
    </comment>
    <comment ref="E28" authorId="0" shapeId="0" xr:uid="{FBA4CA85-19A8-4137-A220-FB272A028BC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Fire Safety Systems (Sprinklers, Systems &amp; Panel, Meter, Line Upgrade) - HAR - Get]&gt;</t>
        </r>
      </text>
    </comment>
    <comment ref="G28" authorId="0" shapeId="0" xr:uid="{47EB6447-1EC3-468C-8E9C-A01B5688336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Fire Safety Systems (Sprinklers, Systems &amp; Panel, Meter, Line Upgrade) - HAR - Send]&gt;</t>
        </r>
      </text>
    </comment>
    <comment ref="E29" authorId="0" shapeId="0" xr:uid="{73B257F7-B0AA-4F8E-B6E3-387052F1AD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Lift Systems - HAR - Get]&gt;</t>
        </r>
      </text>
    </comment>
    <comment ref="G29" authorId="0" shapeId="0" xr:uid="{2412139F-82F2-423F-997C-B931C12F28E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Lift Systems - HAR - Send]&gt;</t>
        </r>
      </text>
    </comment>
    <comment ref="E30" authorId="0" shapeId="0" xr:uid="{13E3A0A2-DB0A-4531-B307-E0764495D88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- HAR - Get]&gt;</t>
        </r>
      </text>
    </comment>
    <comment ref="G30" authorId="0" shapeId="0" xr:uid="{DF6FBA40-CF0E-4CA8-9748-A0BA8A078AD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- HAR - Send]&gt;</t>
        </r>
      </text>
    </comment>
    <comment ref="E31" authorId="0" shapeId="0" xr:uid="{4B0380BD-F6D6-41F6-A0B1-270ABBB48F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Description - HAR - Get]&gt;</t>
        </r>
      </text>
    </comment>
    <comment ref="G31" authorId="0" shapeId="0" xr:uid="{60728980-FE7A-44BE-96B1-FF7E29371D3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Description - HAR - Send]&gt;</t>
        </r>
      </text>
    </comment>
    <comment ref="E32" authorId="0" shapeId="0" xr:uid="{95F4F48E-ECF7-46C1-80C1-4CB5F1FE3C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- HAR - Get]&gt;</t>
        </r>
      </text>
    </comment>
    <comment ref="G32" authorId="0" shapeId="0" xr:uid="{4A0CC1BA-8F0D-4169-BA4E-6CC7976270E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- HAR - Send]&gt;</t>
        </r>
      </text>
    </comment>
    <comment ref="E33" authorId="0" shapeId="0" xr:uid="{7EA1A454-1A19-40E9-B25B-9F6EFAA684C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Description-HAR - Get]&gt;</t>
        </r>
      </text>
    </comment>
    <comment ref="G33" authorId="0" shapeId="0" xr:uid="{27EBC4E3-AA68-4BE1-BE32-0F8CF77345A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Description-HAR - Send]&gt;</t>
        </r>
      </text>
    </comment>
    <comment ref="E34" authorId="0" shapeId="0" xr:uid="{70D7796A-F4DA-479A-81FD-86188015395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Roof - HAR - Get]&gt;</t>
        </r>
      </text>
    </comment>
    <comment ref="G34" authorId="0" shapeId="0" xr:uid="{9C4041C6-14BE-4170-B28C-073BEF3467E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Roof - HAR - Send]&gt;</t>
        </r>
      </text>
    </comment>
    <comment ref="E35" authorId="0" shapeId="0" xr:uid="{07662702-86AB-46D5-B668-44AB5974EEC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HVAC (if not included in Hard Costs) - HAR - Get]&gt;</t>
        </r>
      </text>
    </comment>
    <comment ref="G35" authorId="0" shapeId="0" xr:uid="{17931A11-C199-45B3-B3AD-424C0341614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HVAC (if not included in Hard Costs) - HAR - Send]&gt;</t>
        </r>
      </text>
    </comment>
    <comment ref="E36" authorId="0" shapeId="0" xr:uid="{D5DEAB5E-D592-4A03-BB62-94E28534EC3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- HAR - Get]&gt;</t>
        </r>
      </text>
    </comment>
    <comment ref="G36" authorId="0" shapeId="0" xr:uid="{2570CF8E-A130-44FB-A645-5E6A7736C70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- HAR - Send]&gt;</t>
        </r>
      </text>
    </comment>
    <comment ref="E37" authorId="0" shapeId="0" xr:uid="{D76A4462-93D5-4C46-80D7-1E0095C4626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Description - HAR - Get]&gt;</t>
        </r>
      </text>
    </comment>
    <comment ref="G37" authorId="0" shapeId="0" xr:uid="{16BC75DE-037C-4BF3-A1DE-B8967EC304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Description - HAR - Send]&gt;</t>
        </r>
      </text>
    </comment>
    <comment ref="E38" authorId="0" shapeId="0" xr:uid="{8C34536C-CAC2-4B5D-905E-FD90663238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Well/Water - HAR - Get]&gt;</t>
        </r>
      </text>
    </comment>
    <comment ref="G38" authorId="0" shapeId="0" xr:uid="{6613D566-FC7D-48F4-9D5F-CE867FA3FD9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Well/Water - HAR - Send]&gt;</t>
        </r>
      </text>
    </comment>
    <comment ref="E39" authorId="0" shapeId="0" xr:uid="{4DA2E50C-9844-49F1-89E0-6EBCCBE00F7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Fencing - HAR - Get]&gt;</t>
        </r>
      </text>
    </comment>
    <comment ref="G39" authorId="0" shapeId="0" xr:uid="{335CDC7B-2148-4944-B89F-4EEBD7787F9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Fencing - HAR - Send]&gt;</t>
        </r>
      </text>
    </comment>
    <comment ref="E40" authorId="0" shapeId="0" xr:uid="{A9666647-C4DE-472C-8076-5ED5F04135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Landscaping - HAR - Get]&gt;</t>
        </r>
      </text>
    </comment>
    <comment ref="G40" authorId="0" shapeId="0" xr:uid="{75E61C81-A9B0-4681-953D-912A96B88E9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Landscaping - HAR - Send]&gt;</t>
        </r>
      </text>
    </comment>
    <comment ref="E41" authorId="0" shapeId="0" xr:uid="{C7A990FD-5CEB-4A8B-8199-3701FC2DB51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- HAR - Get]&gt;</t>
        </r>
      </text>
    </comment>
    <comment ref="G41" authorId="0" shapeId="0" xr:uid="{BA181CC3-99B2-4D41-972B-7BF700B828C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- HAR - Send]&gt;</t>
        </r>
      </text>
    </comment>
    <comment ref="E42" authorId="0" shapeId="0" xr:uid="{B9220A27-C3FF-4B5B-AAE7-F1BA51CD18B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Descriptions-HAR - Get]&gt;</t>
        </r>
      </text>
    </comment>
    <comment ref="G42" authorId="0" shapeId="0" xr:uid="{ACB7793F-D107-4487-BC69-033F30CEE6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Descriptions-HAR - Send]&gt;</t>
        </r>
      </text>
    </comment>
    <comment ref="E43" authorId="0" shapeId="0" xr:uid="{D9B83B32-06A3-427D-A9C1-186A6D5CC24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Amount - HAR - Get]&gt;</t>
        </r>
      </text>
    </comment>
    <comment ref="G43" authorId="0" shapeId="0" xr:uid="{7F09D8C6-E2DE-4B97-920A-D2670D82824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Amount - HAR - Send]&gt;</t>
        </r>
      </text>
    </comment>
    <comment ref="E44" authorId="0" shapeId="0" xr:uid="{A8351593-4CC8-48AE-93F0-B19BBA8B7EF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Description - HAR - Get]&gt;</t>
        </r>
      </text>
    </comment>
    <comment ref="G44" authorId="0" shapeId="0" xr:uid="{DC0FB225-7D53-4AD1-84E2-4A6C759E2B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Description - HAR - Send]&gt;</t>
        </r>
      </text>
    </comment>
    <comment ref="E45" authorId="0" shapeId="0" xr:uid="{C0CC4D2A-89E1-40BE-A27D-62368BE42C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Amount - HAR - Get]&gt;</t>
        </r>
      </text>
    </comment>
    <comment ref="G45" authorId="0" shapeId="0" xr:uid="{08FB71B9-72D7-48F9-B31A-10B94BB393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Amount - HAR - Send]&gt;</t>
        </r>
      </text>
    </comment>
    <comment ref="E46" authorId="0" shapeId="0" xr:uid="{8BD86D81-187F-4763-B33F-DAA22CF5CB4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Description - HAR - Get]&gt;</t>
        </r>
      </text>
    </comment>
    <comment ref="G46" authorId="0" shapeId="0" xr:uid="{EB0AFE6F-B5F3-4D75-86F3-7E15873273D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Description - HAR - Send]&gt;</t>
        </r>
      </text>
    </comment>
    <comment ref="E47" authorId="0" shapeId="0" xr:uid="{EE7954CB-C548-414E-BC50-FF2EE346BE6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Amount - HAR - Get]&gt;</t>
        </r>
      </text>
    </comment>
    <comment ref="G47" authorId="0" shapeId="0" xr:uid="{ED79D4DF-0315-433E-B594-7C5A5E263ED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Amount - HAR - Send]&gt;</t>
        </r>
      </text>
    </comment>
    <comment ref="E48" authorId="0" shapeId="0" xr:uid="{1543E5A4-D539-4960-B5EC-02C8EBACD82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Description - HAR - Get]&gt;</t>
        </r>
      </text>
    </comment>
    <comment ref="G48" authorId="0" shapeId="0" xr:uid="{294A6C81-C916-4DDE-9C9D-A6B7339446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Description - HAR - Send]&gt;</t>
        </r>
      </text>
    </comment>
    <comment ref="E49" authorId="0" shapeId="0" xr:uid="{2D004E9A-411F-43BD-A16D-F8B807E7D52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Amount - HAR - Get]&gt;</t>
        </r>
      </text>
    </comment>
    <comment ref="G49" authorId="0" shapeId="0" xr:uid="{A53EFBAD-6189-447D-B825-691B9C3AC9D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Amount - HAR - Send]&gt;</t>
        </r>
      </text>
    </comment>
    <comment ref="E50" authorId="0" shapeId="0" xr:uid="{144EB303-D811-40C1-AD7D-541AD1B2A4D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Description - HAR - Get]&gt;</t>
        </r>
      </text>
    </comment>
    <comment ref="G50" authorId="0" shapeId="0" xr:uid="{26E87AA8-D77A-42E8-A282-5855BF2DA1D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Description - HAR - Send]&gt;</t>
        </r>
      </text>
    </comment>
    <comment ref="E51" authorId="0" shapeId="0" xr:uid="{38308967-25DD-4CB5-9DA9-5FF49261160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Amount - HAR - Get]&gt;</t>
        </r>
      </text>
    </comment>
    <comment ref="G51" authorId="0" shapeId="0" xr:uid="{58EEDD0E-C3A6-421F-BA51-A11A71236D0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Amount - HAR - Send]&gt;</t>
        </r>
      </text>
    </comment>
    <comment ref="E52" authorId="0" shapeId="0" xr:uid="{6E055C39-6006-4E91-8B65-5EB52FAE825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Description - HAR - Get]&gt;</t>
        </r>
      </text>
    </comment>
    <comment ref="G52" authorId="0" shapeId="0" xr:uid="{315DA3A4-16B1-49D5-B9DA-351BB5AFA90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Description - HAR - Send]&gt;</t>
        </r>
      </text>
    </comment>
    <comment ref="E53" authorId="0" shapeId="0" xr:uid="{23816B73-6FB9-43AE-8BA9-4E217DC1138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Amount - HAR - Get]&gt;</t>
        </r>
      </text>
    </comment>
    <comment ref="G53" authorId="0" shapeId="0" xr:uid="{0BD11E0C-489D-43D7-9540-76EE2BC2B85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Amount - HAR - Send]&gt;</t>
        </r>
      </text>
    </comment>
    <comment ref="E54" authorId="0" shapeId="0" xr:uid="{3B4AF493-06B7-4DBE-8224-30F534F622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Description - HAR - Get]&gt;</t>
        </r>
      </text>
    </comment>
    <comment ref="G54" authorId="0" shapeId="0" xr:uid="{83811A6C-521D-4B7C-96F5-411ABDB1AA7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Description - HAR - Send]&gt;</t>
        </r>
      </text>
    </comment>
    <comment ref="E55" authorId="0" shapeId="0" xr:uid="{60F240D1-303E-491C-A8F4-E522C3ED159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Amount - HAR - Get]&gt;</t>
        </r>
      </text>
    </comment>
    <comment ref="G55" authorId="0" shapeId="0" xr:uid="{588DF5C8-AC96-41CE-B03C-D47F0DB50D7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Amount - HAR - Send]&gt;</t>
        </r>
      </text>
    </comment>
    <comment ref="E56" authorId="0" shapeId="0" xr:uid="{E9B2FEDC-B26B-4AB4-A454-BB758C35340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Description - HAR - Get]&gt;</t>
        </r>
      </text>
    </comment>
    <comment ref="G56" authorId="0" shapeId="0" xr:uid="{1FF53270-0A90-485A-ACE0-4BAF2B77AF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Description - HAR - Send]&gt;</t>
        </r>
      </text>
    </comment>
    <comment ref="E57" authorId="0" shapeId="0" xr:uid="{8488A066-BFB2-4BF4-A802-313236E63B0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Amount - HAR - Get]&gt;</t>
        </r>
      </text>
    </comment>
    <comment ref="G57" authorId="0" shapeId="0" xr:uid="{070B8CE4-04C4-4C49-8997-A75DC5B936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Amount - HAR - Send]&gt;</t>
        </r>
      </text>
    </comment>
    <comment ref="E58" authorId="0" shapeId="0" xr:uid="{B073B72A-748E-4663-89DA-93EBADF8387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Description - HAR - Get]&gt;</t>
        </r>
      </text>
    </comment>
    <comment ref="G58" authorId="0" shapeId="0" xr:uid="{7E71DF08-7012-4ADE-98A4-426368CC6B2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Description - HAR - Send]&gt;</t>
        </r>
      </text>
    </comment>
    <comment ref="E59" authorId="0" shapeId="0" xr:uid="{71A9E351-5322-4E35-A711-BC4DAC80FB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Amount - HAR - Get]&gt;</t>
        </r>
      </text>
    </comment>
    <comment ref="G59" authorId="0" shapeId="0" xr:uid="{605FC205-F16C-4B4D-909B-E2EB55F8140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Amount - HAR - Send]&gt;</t>
        </r>
      </text>
    </comment>
    <comment ref="E60" authorId="0" shapeId="0" xr:uid="{195C9995-4810-4718-B46F-BCA056200C6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Description - HAR - Get]&gt;</t>
        </r>
      </text>
    </comment>
    <comment ref="G60" authorId="0" shapeId="0" xr:uid="{8EA5DE13-72CA-41FC-951A-AFD4A8BE260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Description - HAR - Send]&gt;</t>
        </r>
      </text>
    </comment>
    <comment ref="E61" authorId="0" shapeId="0" xr:uid="{42914237-6314-4AE6-8ED9-4E5657CB08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Amount - HAR - Get]&gt;</t>
        </r>
      </text>
    </comment>
    <comment ref="G61" authorId="0" shapeId="0" xr:uid="{85959C72-7C25-4489-9B31-614A4F7C751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Amount - HAR - Send]&gt;</t>
        </r>
      </text>
    </comment>
    <comment ref="E62" authorId="0" shapeId="0" xr:uid="{13D8BB5F-34C2-4037-BB34-6B57B8FE742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Description - HAR - Get]&gt;</t>
        </r>
      </text>
    </comment>
    <comment ref="G62" authorId="0" shapeId="0" xr:uid="{BE9E0591-53AB-4CBB-9024-8E2B74296C7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Description - HAR - Send]&gt;</t>
        </r>
      </text>
    </comment>
    <comment ref="E63" authorId="0" shapeId="0" xr:uid="{72F48A2A-AB2C-458D-88D8-7C4482EB0B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Architectural &amp; Engineering Fees - HAR - Get]&gt;</t>
        </r>
      </text>
    </comment>
    <comment ref="G63" authorId="0" shapeId="0" xr:uid="{87B818D9-583A-4CE7-9811-BDADB518CF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Architectural &amp; Engineering Fees - HAR - Send]&gt;</t>
        </r>
      </text>
    </comment>
    <comment ref="E64" authorId="0" shapeId="0" xr:uid="{46948009-79F8-4379-B14C-C5574DCC70A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Local Permits and Fees - HAR - Get]&gt;</t>
        </r>
      </text>
    </comment>
    <comment ref="G64" authorId="0" shapeId="0" xr:uid="{538EDEEA-9F56-4CC6-ADD7-89A78FE0791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Local Permits and Fees - HAR - Send]&gt;</t>
        </r>
      </text>
    </comment>
    <comment ref="E65" authorId="0" shapeId="0" xr:uid="{9EF34585-B720-41C0-B497-73F82F606E9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Monthly Debt Service - HAR - Get]&gt;</t>
        </r>
      </text>
    </comment>
    <comment ref="G65" authorId="0" shapeId="0" xr:uid="{1D4360BE-8950-47AB-AB00-87853E4D6A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Monthly Debt Service - HAR - Send]&gt;</t>
        </r>
      </text>
    </comment>
    <comment ref="E66" authorId="0" shapeId="0" xr:uid="{608CE06A-7F20-404F-BBFE-402CA6E63A5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Operating Costs - HAR - Get]&gt;</t>
        </r>
      </text>
    </comment>
    <comment ref="G66" authorId="0" shapeId="0" xr:uid="{BA7E1A5A-1BD5-4797-B986-F38E24FB75D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Operating Costs - HAR - Send]&gt;</t>
        </r>
      </text>
    </comment>
    <comment ref="E67" authorId="0" shapeId="0" xr:uid="{140B0074-7E34-41D6-8052-8564F60A147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Taxes, Utilities, etc. - HAR - Get]&gt;</t>
        </r>
      </text>
    </comment>
    <comment ref="G67" authorId="0" shapeId="0" xr:uid="{FB657F1B-AC96-4E02-A12F-8EE3694A0EB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Taxes, Utilities, etc. - HAR - Send]&gt;</t>
        </r>
      </text>
    </comment>
    <comment ref="E68" authorId="0" shapeId="0" xr:uid="{85F30535-9240-40AC-8CA8-34689539A5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Insurance Premium - HAR - Get]&gt;</t>
        </r>
      </text>
    </comment>
    <comment ref="G68" authorId="0" shapeId="0" xr:uid="{C80454E6-BCBF-493A-B28E-30626C19327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Insurance Premium - HAR - Send]&gt;</t>
        </r>
      </text>
    </comment>
    <comment ref="E69" authorId="0" shapeId="0" xr:uid="{660A713D-0D75-4E05-A5E5-65666DD71FE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 Renovation/Construction Costs - HAR - Get]&gt;</t>
        </r>
      </text>
    </comment>
    <comment ref="G69" authorId="0" shapeId="0" xr:uid="{203E57D9-007D-48CD-905D-5D53028517C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 Renovation/Construction Costs - HAR - Send]&gt;</t>
        </r>
      </text>
    </comment>
    <comment ref="E70" authorId="0" shapeId="0" xr:uid="{8FB2C1D9-B6D7-4DC6-8E96-2995C19CAA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Renovation/Construction Phase - HAR - Get]&gt;</t>
        </r>
      </text>
    </comment>
    <comment ref="G70" authorId="0" shapeId="0" xr:uid="{3BB6976B-DEA3-4EE1-93A8-FB6963B5F5F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Renovation/Construction Phase - HAR - Send]&gt;</t>
        </r>
      </text>
    </comment>
    <comment ref="E71" authorId="0" shapeId="0" xr:uid="{63AE69FF-4919-4212-BC35-EB093580A6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Renovation/Construction Costs - HAR - Get]&gt;</t>
        </r>
      </text>
    </comment>
    <comment ref="G71" authorId="0" shapeId="0" xr:uid="{5388D1D5-62E6-4F4D-9DCC-B01B6EDC24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Renovation/Construction Costs - HAR - Send]&gt;</t>
        </r>
      </text>
    </comment>
    <comment ref="E72" authorId="0" shapeId="0" xr:uid="{306ED703-E464-435F-9C0E-C8EBB512E21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Project Costs - HAR - Get]&gt;</t>
        </r>
      </text>
    </comment>
    <comment ref="G72" authorId="0" shapeId="0" xr:uid="{DDF720B5-93C6-4B79-8A0F-28AB68B11D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Project Costs - HAR - Send]&gt;</t>
        </r>
      </text>
    </comment>
    <comment ref="E73" authorId="0" shapeId="0" xr:uid="{30134FB8-EA9F-4BC6-9A0B-7787C24A18D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Developer Fee - HAR - Get]&gt;</t>
        </r>
      </text>
    </comment>
    <comment ref="G73" authorId="0" shapeId="0" xr:uid="{D4946D56-46F8-4C42-81EF-41C67B87105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Developer Fee - HAR - Send]&gt;</t>
        </r>
      </text>
    </comment>
  </commentList>
</comments>
</file>

<file path=xl/sharedStrings.xml><?xml version="1.0" encoding="utf-8"?>
<sst xmlns="http://schemas.openxmlformats.org/spreadsheetml/2006/main" count="371" uniqueCount="239">
  <si>
    <t>Attachment P</t>
  </si>
  <si>
    <t>State of California</t>
  </si>
  <si>
    <t xml:space="preserve"> ESTIMATED SOURCES AND USES </t>
  </si>
  <si>
    <t>Department of Developmental Services</t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</si>
  <si>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  Enter data in shaded cells as applicable.</t>
    </r>
  </si>
  <si>
    <t>Community Placement Plan/
Community Resource Development Plan</t>
  </si>
  <si>
    <t>CPP/CRDP Project #:</t>
  </si>
  <si>
    <t>Version #:</t>
  </si>
  <si>
    <t>Property Address:</t>
  </si>
  <si>
    <t>Project Phase:</t>
  </si>
  <si>
    <t>HAR</t>
  </si>
  <si>
    <t>HDO:</t>
  </si>
  <si>
    <t>Completed By:</t>
  </si>
  <si>
    <t>Housing Development Type:</t>
  </si>
  <si>
    <t>Completed Date:</t>
  </si>
  <si>
    <t>Prepared by:</t>
  </si>
  <si>
    <t>CPP/CRDP APPROVED AMOUNTS</t>
  </si>
  <si>
    <t>TOTAL BUDGET</t>
  </si>
  <si>
    <t>TOTAL</t>
  </si>
  <si>
    <t>MORTGAGE</t>
  </si>
  <si>
    <t>ACQUISITION</t>
  </si>
  <si>
    <t>RENOVATION</t>
  </si>
  <si>
    <t>OTHER</t>
  </si>
  <si>
    <t xml:space="preserve">ESTIMATED ACQUISITION COSTS </t>
  </si>
  <si>
    <t>In the Spaces Below, Describe Cost Items Marked "Specify" &amp; Add Notes As Needed</t>
  </si>
  <si>
    <t>Purchase Price</t>
  </si>
  <si>
    <t>Appraisal Fee</t>
  </si>
  <si>
    <t>Architectural &amp; Engineering Fees</t>
  </si>
  <si>
    <t>Solar System (Buy Out, Lease Pay Off, Etc.)</t>
  </si>
  <si>
    <t>Due Diligence Reports, Studies, Inspections, Plans Fees</t>
  </si>
  <si>
    <t>Title, Closing, Escrow, Commission Fees</t>
  </si>
  <si>
    <t>Loan Fees</t>
  </si>
  <si>
    <t>Other Bank Fees</t>
  </si>
  <si>
    <r>
      <t xml:space="preserve">Other </t>
    </r>
    <r>
      <rPr>
        <sz val="12"/>
        <color rgb="FFFF0000"/>
        <rFont val="Arial"/>
        <family val="2"/>
      </rPr>
      <t>(Specify)</t>
    </r>
  </si>
  <si>
    <t>SUB-TOTAL ESTIMATED ACQUISITION COSTS</t>
  </si>
  <si>
    <t>DEVELOPER FEE - Acquisition Phase</t>
  </si>
  <si>
    <t xml:space="preserve">DEVELOPER FEE - Other </t>
  </si>
  <si>
    <t>TOTAL ESTIMATED ACQUISITION COSTS</t>
  </si>
  <si>
    <t xml:space="preserve"> </t>
  </si>
  <si>
    <t>ESTIMATED RENOVATION COSTS</t>
  </si>
  <si>
    <t>HARD COSTS</t>
  </si>
  <si>
    <r>
      <t xml:space="preserve">Renovation Hard Costs </t>
    </r>
    <r>
      <rPr>
        <sz val="12"/>
        <color rgb="FFFF0000"/>
        <rFont val="Arial"/>
        <family val="2"/>
      </rPr>
      <t>(Complete the Hard Cost Breakdown Tab)</t>
    </r>
  </si>
  <si>
    <t xml:space="preserve">Back-up Generator </t>
  </si>
  <si>
    <t>Delayed Egress Doors</t>
  </si>
  <si>
    <t>Fire Safety Systems (Sprinklers, System &amp; Panel, Meter, Line Upgrade)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</si>
  <si>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Lift Systems</t>
    </r>
  </si>
  <si>
    <r>
      <t xml:space="preserve">Windows </t>
    </r>
    <r>
      <rPr>
        <sz val="12"/>
        <color rgb="FFFF0000"/>
        <rFont val="Arial"/>
        <family val="2"/>
      </rPr>
      <t>(Specify)</t>
    </r>
  </si>
  <si>
    <r>
      <t xml:space="preserve">Walls </t>
    </r>
    <r>
      <rPr>
        <sz val="12"/>
        <color rgb="FFFF0000"/>
        <rFont val="Arial"/>
        <family val="2"/>
      </rPr>
      <t>(Specify)</t>
    </r>
  </si>
  <si>
    <t>Roof</t>
  </si>
  <si>
    <r>
      <t xml:space="preserve">HVAC </t>
    </r>
    <r>
      <rPr>
        <sz val="12"/>
        <color rgb="FFFF0000"/>
        <rFont val="Arial"/>
        <family val="2"/>
      </rPr>
      <t>(If not included in Hard Cost)</t>
    </r>
  </si>
  <si>
    <r>
      <t xml:space="preserve">Septic/Sewer Line </t>
    </r>
    <r>
      <rPr>
        <sz val="12"/>
        <color rgb="FFFF0000"/>
        <rFont val="Arial"/>
        <family val="2"/>
      </rPr>
      <t>(Specify)</t>
    </r>
  </si>
  <si>
    <t>Well/Water</t>
  </si>
  <si>
    <t>Fencing</t>
  </si>
  <si>
    <t>Landscaping</t>
  </si>
  <si>
    <r>
      <t xml:space="preserve">Appliances </t>
    </r>
    <r>
      <rPr>
        <sz val="12"/>
        <color rgb="FFFF0000"/>
        <rFont val="Arial"/>
        <family val="2"/>
      </rPr>
      <t>(Specify)</t>
    </r>
  </si>
  <si>
    <t>SOFT COSTS</t>
  </si>
  <si>
    <t>Local Permits and Fees</t>
  </si>
  <si>
    <t xml:space="preserve">HOLDING COSTS </t>
  </si>
  <si>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Holding Costs During Renovation/Construction: Monthly Debt Service</t>
    </r>
  </si>
  <si>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Holding Costs During Renovation/Construction: Operating Costs</t>
    </r>
  </si>
  <si>
    <t>Holding Costs During Renovation/Construction: Property Taxes, Utilities, etc.</t>
  </si>
  <si>
    <t>Holding Costs During Renovation/Construction: Property Insurance Premium</t>
  </si>
  <si>
    <t>SUB-TOTAL ESTIMATED RENOVATION/CONSTRUCTION COSTS</t>
  </si>
  <si>
    <t>DEVELOPER FEE - Renovation/Construction Phase</t>
  </si>
  <si>
    <t>TOTAL ESTIMATED RENOVATION/CONSTRUCTION COSTS</t>
  </si>
  <si>
    <t>TOTAL ESTIMATED PROJECT COSTS</t>
  </si>
  <si>
    <t>Funding Summary (Surplus/Gap)</t>
  </si>
  <si>
    <t>TOTAL EST. PROJECT COSTS - Excluding Developer Fees</t>
  </si>
  <si>
    <t>TOTAL EST. PROJECT COSTS</t>
  </si>
  <si>
    <t>DEVELOPER FLAT FEE SUMMARY</t>
  </si>
  <si>
    <t>DEVELOPER FEE - Other</t>
  </si>
  <si>
    <t>TOTAL DEVELOPER FEE</t>
  </si>
  <si>
    <t>FOOTNOTES:  Please provide footnotes on this page in the spaces below.</t>
  </si>
  <si>
    <t>1  If applicable, indicate the proposed number of rooms for the lift system.</t>
  </si>
  <si>
    <t xml:space="preserve">2  Holding Costs During Renovation/Construction: Monthly Debt Service.  Indicate the number of months of debt service that are included in these holding costs. </t>
  </si>
  <si>
    <t>3  Holding Costs During Renovation/Construction: Operating Costs.  Indicate the number of months and the monthly line items that are included in these holding costs.</t>
  </si>
  <si>
    <t>10bed or Larger Facility (10+LF)</t>
  </si>
  <si>
    <t>Community Crisis Home (CCH)</t>
  </si>
  <si>
    <t>Crisis Services Residential (CSR)</t>
  </si>
  <si>
    <t>Crisis Services Step Down (CSSD)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</si>
  <si>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</si>
  <si>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</si>
  <si>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</si>
  <si>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</si>
  <si>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</si>
  <si>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</si>
  <si>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</si>
  <si>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</si>
  <si>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</si>
  <si>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</si>
  <si>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Residential (EBSH-Mental Health-3bed)</t>
  </si>
  <si>
    <t>Residential (EBSH-Mental Health-4bed)</t>
  </si>
  <si>
    <t>Residential (EBSH-Nursing-4bed)</t>
  </si>
  <si>
    <t>Residential (FHA-2bed)</t>
  </si>
  <si>
    <t>Residential (FTH-3bed)</t>
  </si>
  <si>
    <t>Residential (ICF-DDCN)</t>
  </si>
  <si>
    <t>Residential (ICF-DDH)</t>
  </si>
  <si>
    <t>Residential (ICF-DDN)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</si>
  <si>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</si>
  <si>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</si>
  <si>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</si>
  <si>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</si>
  <si>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</si>
  <si>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</si>
  <si>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</si>
  <si>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</si>
  <si>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</si>
  <si>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</si>
  <si>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</si>
  <si>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</si>
  <si>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Other</t>
  </si>
  <si>
    <t>Residential (GH-L4i)</t>
  </si>
  <si>
    <t>Covid Surge Use Only</t>
  </si>
  <si>
    <t>Residential (FFA)</t>
  </si>
  <si>
    <t>Residential (ARF-L7)</t>
  </si>
  <si>
    <t>HARD COSTS BREAKDOWN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</si>
  <si>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 Enter data in shaded cells.</t>
    </r>
  </si>
  <si>
    <t xml:space="preserve">RENOVATION HARD COSTS BREAKDOWN
(Specify each line item in detail below) </t>
  </si>
  <si>
    <t>TOTAL HARD COSTS</t>
  </si>
  <si>
    <t>Section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</si>
  <si>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</si>
  <si>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</si>
  <si>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</si>
  <si>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</si>
  <si>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</si>
  <si>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</si>
  <si>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Entity Role</t>
  </si>
  <si>
    <t>Entity Name</t>
  </si>
  <si>
    <t>Project Information</t>
  </si>
  <si>
    <t>CPP/CRDP Project #</t>
  </si>
  <si>
    <t>CPP_CRDP_Project</t>
  </si>
  <si>
    <t>Field Not To Be Updated</t>
  </si>
  <si>
    <t>Property Address</t>
  </si>
  <si>
    <t>Property_Address</t>
  </si>
  <si>
    <t>HDO</t>
  </si>
  <si>
    <t>Housing Development Type</t>
  </si>
  <si>
    <t>Housing_Development_Type</t>
  </si>
  <si>
    <t>Acquisition</t>
  </si>
  <si>
    <t>Purchase_Price</t>
  </si>
  <si>
    <t>Appraisal_Fee</t>
  </si>
  <si>
    <t>Acquisition_Architectural_Engineering_Fees</t>
  </si>
  <si>
    <t>Solar_System</t>
  </si>
  <si>
    <t>Developer</t>
  </si>
  <si>
    <t>Due_Diligence_Reports_Studies_Inspections_Plans_Fees</t>
  </si>
  <si>
    <t>Service Provider</t>
  </si>
  <si>
    <t>Title_Closing_Escrow_Commission_Fees</t>
  </si>
  <si>
    <t>Loan_Fees</t>
  </si>
  <si>
    <t>Other_Bank_Fees</t>
  </si>
  <si>
    <t>Other 1 Amount</t>
  </si>
  <si>
    <t>Acquisition_Other_1_Amount</t>
  </si>
  <si>
    <t>Other 1 Description</t>
  </si>
  <si>
    <t>Acquisition_Other_1_Description</t>
  </si>
  <si>
    <t>Other 2 Amount</t>
  </si>
  <si>
    <t>Acquisition_Other_2_Amount</t>
  </si>
  <si>
    <t>Other 2 Description</t>
  </si>
  <si>
    <t>Acquisition_Other_2_Description</t>
  </si>
  <si>
    <t>Other 3 Amount</t>
  </si>
  <si>
    <t>Acquisition_Other_3_Amount</t>
  </si>
  <si>
    <t>Other 3 Description</t>
  </si>
  <si>
    <t>Acquisition_Other_3_Description</t>
  </si>
  <si>
    <t>Sub_Total_Acquisition_Costs</t>
  </si>
  <si>
    <t>Developer_Fee_Acquisition_Phase</t>
  </si>
  <si>
    <t>Developer_Fee_Other</t>
  </si>
  <si>
    <t>Renovation</t>
  </si>
  <si>
    <t>Renovation Hard Costs</t>
  </si>
  <si>
    <t>Renovation_Hard_Costs</t>
  </si>
  <si>
    <t>Back_Up_Generator</t>
  </si>
  <si>
    <t>Delayed_Egress_Doors</t>
  </si>
  <si>
    <t>Fire_Safety_Systems</t>
  </si>
  <si>
    <t>Lift Systems</t>
  </si>
  <si>
    <t>Lift_Systems</t>
  </si>
  <si>
    <t>Windows</t>
  </si>
  <si>
    <t>Windows Description</t>
  </si>
  <si>
    <t>Windows_Description</t>
  </si>
  <si>
    <t>Walls</t>
  </si>
  <si>
    <t>Walls Description</t>
  </si>
  <si>
    <t>Walls_Description</t>
  </si>
  <si>
    <t>HVAC (If not included in Hard Cost)</t>
  </si>
  <si>
    <t>HVAC</t>
  </si>
  <si>
    <t>Septic/Sewer Line</t>
  </si>
  <si>
    <t>Septic_Sewer_Line</t>
  </si>
  <si>
    <t>Septic/Sewer Line Description</t>
  </si>
  <si>
    <t>Septic_Sewer_Line_Description</t>
  </si>
  <si>
    <t>Well_Water</t>
  </si>
  <si>
    <t>Appliances</t>
  </si>
  <si>
    <t>Appliances Description</t>
  </si>
  <si>
    <t>Appliances_Description</t>
  </si>
  <si>
    <t>Renovation_Other_1_Amount</t>
  </si>
  <si>
    <t>Renovation_Other_1_Description</t>
  </si>
  <si>
    <t>Renovation_Other_2_Amount</t>
  </si>
  <si>
    <t>Renovation_Other_2_Description</t>
  </si>
  <si>
    <t>Renovation_Other_3_Amount</t>
  </si>
  <si>
    <t>Renovation_Other_3_Description</t>
  </si>
  <si>
    <t>Other 4 Amount</t>
  </si>
  <si>
    <t>Renovation_Other_4_Amount</t>
  </si>
  <si>
    <t>Other 4 Description</t>
  </si>
  <si>
    <t>Renovation_Other_4_Description</t>
  </si>
  <si>
    <t>Other 5 Amount</t>
  </si>
  <si>
    <t>Renovation_Other_5_Amount</t>
  </si>
  <si>
    <t>Other 5 Description</t>
  </si>
  <si>
    <t>Renovation_Other_5_Description</t>
  </si>
  <si>
    <t>Other 6 Amount</t>
  </si>
  <si>
    <t>Renovation_Other_6_Amount</t>
  </si>
  <si>
    <t>Other 6 Description</t>
  </si>
  <si>
    <t>Renovation_Other_6_Description</t>
  </si>
  <si>
    <t>Other 7 Amount</t>
  </si>
  <si>
    <t>Renovation_Other_7_Amount</t>
  </si>
  <si>
    <t>Other 7 Description</t>
  </si>
  <si>
    <t>Renovation_Other_7_Description</t>
  </si>
  <si>
    <t>Other 8 Amount</t>
  </si>
  <si>
    <t>Renovation_Other_8_Amount</t>
  </si>
  <si>
    <t>Other 8 Description</t>
  </si>
  <si>
    <t>Renovation_Other_8_Description</t>
  </si>
  <si>
    <t>Other 9 Amount</t>
  </si>
  <si>
    <t>Renovation_Other_9_Amount</t>
  </si>
  <si>
    <t>Other 9 Description</t>
  </si>
  <si>
    <t>Renovation_Other_9_Description</t>
  </si>
  <si>
    <t>Other 10 Amount</t>
  </si>
  <si>
    <t>Renovation_Other_10_Amount</t>
  </si>
  <si>
    <t>Other 10 Description</t>
  </si>
  <si>
    <t>Renovation_Other_10_Description</t>
  </si>
  <si>
    <t>Renovation_Architectural_Engineering_Fees</t>
  </si>
  <si>
    <t>Local_Permits_Fees</t>
  </si>
  <si>
    <t>Holding Costs During Renovation/Construction: Monthly Debt Service</t>
  </si>
  <si>
    <t>Holding_Costs_Debt_Service</t>
  </si>
  <si>
    <t>Holding Costs During Renovation/Construction: Operating Costs</t>
  </si>
  <si>
    <t>Holding_Costs_Operating_Costs</t>
  </si>
  <si>
    <t>Holding_Costs_Property_Taxes_Utilities</t>
  </si>
  <si>
    <t>Holding_Costs_Property_Insurance</t>
  </si>
  <si>
    <t>Sub_Total_Renovation_Costs</t>
  </si>
  <si>
    <t>Developer_Fee_Renovation_Phase</t>
  </si>
  <si>
    <t>Total_Renovation_Costs</t>
  </si>
  <si>
    <t>Total</t>
  </si>
  <si>
    <t>Total_Project_Costs</t>
  </si>
  <si>
    <t>Total_Developer_Fee</t>
  </si>
  <si>
    <t>Additional Comments (Please reference the line item name and number in your comments)</t>
  </si>
  <si>
    <t>Total_Acquisition_Costs_DDS</t>
  </si>
  <si>
    <t>Down_Payment_Amount</t>
  </si>
  <si>
    <t>Down Payment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</si>
</sst>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38" fontId="5" fillId="4" borderId="7" xfId="0" applyNumberFormat="1" applyFont="1" applyFill="1" applyBorder="1" applyAlignment="1" applyProtection="1">
      <alignment horizontal="right"/>
      <protection locked="0"/>
    </xf>
    <xf numFmtId="38" fontId="3" fillId="4" borderId="7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7" fillId="0" borderId="7" xfId="0" applyFont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4" fontId="5" fillId="3" borderId="0" xfId="0" applyNumberFormat="1" applyFont="1" applyFill="1" applyAlignment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38" fontId="7" fillId="3" borderId="7" xfId="0" applyNumberFormat="1" applyFont="1" applyFill="1" applyBorder="1" applyAlignment="1" applyProtection="1">
      <alignment horizontal="right" vertical="center"/>
    </xf>
    <xf numFmtId="38" fontId="7" fillId="3" borderId="0" xfId="0" applyNumberFormat="1" applyFont="1" applyFill="1" applyAlignment="1" applyProtection="1">
      <alignment vertical="center"/>
    </xf>
    <xf numFmtId="38" fontId="7" fillId="0" borderId="0" xfId="0" applyNumberFormat="1" applyFont="1" applyFill="1" applyBorder="1" applyAlignment="1" applyProtection="1">
      <alignment horizontal="right" vertical="center"/>
    </xf>
    <xf numFmtId="38" fontId="7" fillId="0" borderId="0" xfId="0" applyNumberFormat="1" applyFont="1" applyFill="1" applyBorder="1" applyAlignment="1" applyProtection="1">
      <alignment vertical="center"/>
    </xf>
    <xf numFmtId="38" fontId="7" fillId="6" borderId="0" xfId="0" applyNumberFormat="1" applyFont="1" applyFill="1" applyBorder="1" applyAlignment="1" applyProtection="1">
      <alignment horizontal="right" vertical="center"/>
    </xf>
    <xf numFmtId="38" fontId="7" fillId="6" borderId="0" xfId="0" applyNumberFormat="1" applyFont="1" applyFill="1" applyBorder="1" applyAlignment="1" applyProtection="1">
      <alignment vertical="center"/>
    </xf>
    <xf numFmtId="38" fontId="7" fillId="6" borderId="0" xfId="0" applyNumberFormat="1" applyFont="1" applyFill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38" fontId="5" fillId="5" borderId="0" xfId="0" applyNumberFormat="1" applyFont="1" applyFill="1" applyAlignme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right" vertical="center"/>
    </xf>
    <xf numFmtId="38" fontId="5" fillId="0" borderId="7" xfId="0" applyNumberFormat="1" applyFont="1" applyFill="1" applyBorder="1" applyAlignment="1" applyProtection="1">
      <alignment horizontal="right" vertical="center"/>
    </xf>
    <xf numFmtId="38" fontId="5" fillId="0" borderId="18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38" fontId="5" fillId="0" borderId="1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right" vertical="center"/>
    </xf>
    <xf numFmtId="0" fontId="7" fillId="5" borderId="16" xfId="0" applyFont="1" applyFill="1" applyBorder="1" applyAlignment="1" applyProtection="1">
      <alignment horizontal="left" vertical="center"/>
    </xf>
    <xf numFmtId="38" fontId="7" fillId="3" borderId="13" xfId="0" applyNumberFormat="1" applyFont="1" applyFill="1" applyBorder="1" applyAlignment="1" applyProtection="1">
      <alignment horizontal="right" vertical="center"/>
    </xf>
    <xf numFmtId="0" fontId="7" fillId="5" borderId="13" xfId="0" applyFont="1" applyFill="1" applyBorder="1" applyAlignment="1" applyProtection="1">
      <alignment horizontal="left" vertical="center"/>
    </xf>
    <xf numFmtId="0" fontId="7" fillId="5" borderId="7" xfId="0" applyFont="1" applyFill="1" applyBorder="1" applyAlignment="1" applyProtection="1">
      <alignment horizontal="left" vertical="center"/>
    </xf>
    <xf numFmtId="38" fontId="5" fillId="3" borderId="0" xfId="0" applyNumberFormat="1" applyFont="1" applyFill="1" applyAlignment="1" applyProtection="1">
      <alignment vertical="center"/>
    </xf>
    <xf numFmtId="38" fontId="7" fillId="3" borderId="11" xfId="0" applyNumberFormat="1" applyFont="1" applyFill="1" applyBorder="1" applyAlignment="1" applyProtection="1">
      <alignment horizontal="right" vertical="center"/>
    </xf>
    <xf numFmtId="38" fontId="7" fillId="3" borderId="0" xfId="0" applyNumberFormat="1" applyFont="1" applyFill="1" applyAlignment="1" applyProtection="1">
      <alignment horizontal="right" vertical="center"/>
    </xf>
    <xf numFmtId="0" fontId="7" fillId="5" borderId="5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horizontal="right" vertical="center"/>
    </xf>
    <xf numFmtId="38" fontId="5" fillId="0" borderId="17" xfId="0" applyNumberFormat="1" applyFont="1" applyFill="1" applyBorder="1" applyAlignment="1" applyProtection="1">
      <alignment horizontal="right" vertical="center"/>
    </xf>
    <xf numFmtId="38" fontId="5" fillId="0" borderId="7" xfId="0" applyNumberFormat="1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right" vertical="center"/>
    </xf>
    <xf numFmtId="0" fontId="5" fillId="3" borderId="7" xfId="0" applyFont="1" applyFill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/>
    </xf>
    <xf numFmtId="38" fontId="5" fillId="0" borderId="26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right" vertical="center" wrapText="1"/>
    </xf>
    <xf numFmtId="38" fontId="5" fillId="0" borderId="27" xfId="0" applyNumberFormat="1" applyFont="1" applyFill="1" applyBorder="1" applyAlignment="1" applyProtection="1">
      <alignment vertical="center"/>
    </xf>
    <xf numFmtId="38" fontId="5" fillId="0" borderId="18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right" vertical="center"/>
    </xf>
    <xf numFmtId="38" fontId="5" fillId="0" borderId="15" xfId="0" applyNumberFormat="1" applyFont="1" applyFill="1" applyBorder="1" applyAlignment="1" applyProtection="1">
      <alignment vertical="center"/>
    </xf>
    <xf numFmtId="38" fontId="5" fillId="0" borderId="20" xfId="0" applyNumberFormat="1" applyFont="1" applyFill="1" applyBorder="1" applyAlignment="1" applyProtection="1">
      <alignment vertical="center"/>
    </xf>
    <xf numFmtId="0" fontId="7" fillId="5" borderId="16" xfId="0" applyFont="1" applyFill="1" applyBorder="1" applyAlignment="1" applyProtection="1">
      <alignment vertical="center"/>
    </xf>
    <xf numFmtId="164" fontId="5" fillId="3" borderId="23" xfId="0" applyNumberFormat="1" applyFont="1" applyFill="1" applyBorder="1" applyAlignment="1" applyProtection="1">
      <alignment horizontal="right" vertical="center"/>
    </xf>
    <xf numFmtId="38" fontId="5" fillId="5" borderId="0" xfId="0" applyNumberFormat="1" applyFont="1" applyFill="1" applyAlignment="1" applyProtection="1">
      <alignment horizontal="right" vertical="center"/>
    </xf>
    <xf numFmtId="164" fontId="5" fillId="5" borderId="0" xfId="0" applyNumberFormat="1" applyFont="1" applyFill="1" applyAlignment="1" applyProtection="1">
      <alignment horizontal="right" vertical="center"/>
    </xf>
    <xf numFmtId="38" fontId="7" fillId="0" borderId="7" xfId="0" applyNumberFormat="1" applyFont="1" applyBorder="1" applyAlignment="1" applyProtection="1">
      <alignment horizontal="right"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5" fillId="5" borderId="0" xfId="0" applyNumberFormat="1" applyFont="1" applyFill="1" applyAlignment="1" applyProtection="1">
      <alignment vertical="center"/>
    </xf>
    <xf numFmtId="0" fontId="7" fillId="5" borderId="1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38" fontId="7" fillId="0" borderId="7" xfId="0" applyNumberFormat="1" applyFont="1" applyFill="1" applyBorder="1" applyAlignment="1" applyProtection="1">
      <alignment horizontal="right" vertical="center"/>
    </xf>
    <xf numFmtId="0" fontId="5" fillId="5" borderId="6" xfId="0" applyFont="1" applyFill="1" applyBorder="1" applyAlignment="1" applyProtection="1">
      <alignment vertical="center"/>
    </xf>
    <xf numFmtId="38" fontId="5" fillId="5" borderId="6" xfId="0" applyNumberFormat="1" applyFont="1" applyFill="1" applyBorder="1" applyAlignment="1" applyProtection="1">
      <alignment vertical="center"/>
    </xf>
    <xf numFmtId="164" fontId="5" fillId="5" borderId="6" xfId="0" applyNumberFormat="1" applyFont="1" applyFill="1" applyBorder="1" applyAlignment="1" applyProtection="1">
      <alignment vertical="center"/>
    </xf>
    <xf numFmtId="0" fontId="7" fillId="5" borderId="7" xfId="0" applyFont="1" applyFill="1" applyBorder="1" applyAlignment="1" applyProtection="1">
      <alignment vertical="center"/>
    </xf>
    <xf numFmtId="38" fontId="7" fillId="3" borderId="7" xfId="0" applyNumberFormat="1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horizontal="right" vertical="center"/>
    </xf>
    <xf numFmtId="38" fontId="5" fillId="0" borderId="7" xfId="0" applyNumberFormat="1" applyFont="1" applyBorder="1" applyAlignment="1" applyProtection="1">
      <alignment vertical="center"/>
    </xf>
    <xf numFmtId="38" fontId="5" fillId="3" borderId="7" xfId="0" applyNumberFormat="1" applyFont="1" applyFill="1" applyBorder="1" applyAlignment="1" applyProtection="1">
      <alignment vertical="center"/>
    </xf>
    <xf numFmtId="38" fontId="5" fillId="5" borderId="22" xfId="0" applyNumberFormat="1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vertical="center"/>
    </xf>
    <xf numFmtId="0" fontId="7" fillId="6" borderId="10" xfId="0" applyFont="1" applyFill="1" applyBorder="1" applyAlignment="1" applyProtection="1">
      <alignment horizontal="right" vertical="center"/>
    </xf>
    <xf numFmtId="0" fontId="7" fillId="6" borderId="11" xfId="0" applyFont="1" applyFill="1" applyBorder="1" applyAlignment="1" applyProtection="1">
      <alignment horizontal="center" vertical="center"/>
    </xf>
    <xf numFmtId="38" fontId="5" fillId="6" borderId="0" xfId="0" applyNumberFormat="1" applyFont="1" applyFill="1" applyAlignment="1" applyProtection="1">
      <alignment vertical="center"/>
    </xf>
    <xf numFmtId="164" fontId="5" fillId="6" borderId="0" xfId="0" applyNumberFormat="1" applyFont="1" applyFill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vertical="center"/>
    </xf>
    <xf numFmtId="0" fontId="7" fillId="7" borderId="7" xfId="0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49" fontId="0" fillId="0" borderId="0" xfId="0" applyNumberFormat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7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1" fillId="5" borderId="16" xfId="0" applyFont="1" applyFill="1" applyBorder="1" applyProtection="1"/>
    <xf numFmtId="38" fontId="1" fillId="3" borderId="13" xfId="0" applyNumberFormat="1" applyFont="1" applyFill="1" applyBorder="1" applyAlignment="1" applyProtection="1">
      <alignment horizontal="right"/>
    </xf>
    <xf numFmtId="38" fontId="7" fillId="4" borderId="13" xfId="0" applyNumberFormat="1" applyFont="1" applyFill="1" applyBorder="1" applyAlignment="1" applyProtection="1">
      <alignment horizontal="right" vertical="center"/>
      <protection locked="0"/>
    </xf>
    <xf numFmtId="38" fontId="7" fillId="4" borderId="13" xfId="0" applyNumberFormat="1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38" fontId="5" fillId="4" borderId="3" xfId="0" applyNumberFormat="1" applyFont="1" applyFill="1" applyBorder="1" applyAlignment="1" applyProtection="1">
      <alignment horizontal="right" vertical="center"/>
      <protection locked="0"/>
    </xf>
    <xf numFmtId="38" fontId="5" fillId="4" borderId="7" xfId="0" applyNumberFormat="1" applyFont="1" applyFill="1" applyBorder="1" applyAlignment="1" applyProtection="1">
      <alignment horizontal="right" vertical="center"/>
      <protection locked="0"/>
    </xf>
    <xf numFmtId="38" fontId="5" fillId="4" borderId="15" xfId="0" applyNumberFormat="1" applyFont="1" applyFill="1" applyBorder="1" applyAlignment="1" applyProtection="1">
      <alignment horizontal="right" vertical="center"/>
      <protection locked="0"/>
    </xf>
    <xf numFmtId="38" fontId="5" fillId="4" borderId="7" xfId="0" applyNumberFormat="1" applyFont="1" applyFill="1" applyBorder="1" applyAlignment="1" applyProtection="1">
      <alignment vertical="center"/>
      <protection locked="0"/>
    </xf>
    <xf numFmtId="38" fontId="5" fillId="4" borderId="17" xfId="0" applyNumberFormat="1" applyFont="1" applyFill="1" applyBorder="1" applyAlignment="1" applyProtection="1">
      <alignment horizontal="right" vertical="center"/>
      <protection locked="0"/>
    </xf>
    <xf numFmtId="38" fontId="5" fillId="4" borderId="14" xfId="0" applyNumberFormat="1" applyFont="1" applyFill="1" applyBorder="1" applyAlignment="1" applyProtection="1">
      <alignment horizontal="right" vertical="center"/>
      <protection locked="0"/>
    </xf>
    <xf numFmtId="38" fontId="5" fillId="4" borderId="4" xfId="0" applyNumberFormat="1" applyFont="1" applyFill="1" applyBorder="1" applyAlignment="1" applyProtection="1">
      <alignment vertical="center"/>
      <protection locked="0"/>
    </xf>
    <xf numFmtId="38" fontId="5" fillId="4" borderId="1" xfId="0" applyNumberFormat="1" applyFont="1" applyFill="1" applyBorder="1" applyAlignment="1" applyProtection="1">
      <alignment vertical="center"/>
      <protection locked="0"/>
    </xf>
    <xf numFmtId="38" fontId="5" fillId="4" borderId="19" xfId="0" applyNumberFormat="1" applyFont="1" applyFill="1" applyBorder="1" applyAlignment="1" applyProtection="1">
      <alignment vertical="center"/>
      <protection locked="0"/>
    </xf>
    <xf numFmtId="38" fontId="5" fillId="4" borderId="18" xfId="0" applyNumberFormat="1" applyFont="1" applyFill="1" applyBorder="1" applyAlignment="1" applyProtection="1">
      <alignment vertical="center"/>
      <protection locked="0"/>
    </xf>
    <xf numFmtId="38" fontId="5" fillId="4" borderId="15" xfId="0" applyNumberFormat="1" applyFont="1" applyFill="1" applyBorder="1" applyAlignment="1" applyProtection="1">
      <alignment vertical="center"/>
      <protection locked="0"/>
    </xf>
    <xf numFmtId="38" fontId="5" fillId="4" borderId="20" xfId="0" applyNumberFormat="1" applyFont="1" applyFill="1" applyBorder="1" applyAlignment="1" applyProtection="1">
      <alignment vertical="center"/>
      <protection locked="0"/>
    </xf>
    <xf numFmtId="38" fontId="5" fillId="4" borderId="21" xfId="0" applyNumberFormat="1" applyFont="1" applyFill="1" applyBorder="1" applyAlignment="1" applyProtection="1">
      <alignment horizontal="right" vertical="center"/>
      <protection locked="0"/>
    </xf>
    <xf numFmtId="38" fontId="5" fillId="4" borderId="22" xfId="0" applyNumberFormat="1" applyFont="1" applyFill="1" applyBorder="1" applyAlignment="1" applyProtection="1">
      <alignment vertical="center"/>
      <protection locked="0"/>
    </xf>
    <xf numFmtId="164" fontId="5" fillId="4" borderId="7" xfId="0" applyNumberFormat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7" fillId="0" borderId="7" xfId="0" applyFont="1" applyFill="1" applyBorder="1" applyAlignment="1" applyProtection="1">
      <alignment horizontal="left" vertical="center"/>
    </xf>
    <xf numFmtId="38" fontId="5" fillId="0" borderId="0" xfId="0" applyNumberFormat="1" applyFont="1" applyFill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38" fontId="7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6" borderId="0" xfId="0" applyFont="1" applyFill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" xfId="0" quotePrefix="1" applyFont="1" applyFill="1" applyBorder="1" applyAlignment="1" applyProtection="1">
      <alignment horizontal="center" vertical="center"/>
      <protection locked="0"/>
    </xf>
    <xf numFmtId="0" fontId="5" fillId="4" borderId="2" xfId="0" quotePrefix="1" applyFont="1" applyFill="1" applyBorder="1" applyAlignment="1" applyProtection="1">
      <alignment horizontal="center" vertical="center"/>
      <protection locked="0"/>
    </xf>
    <xf numFmtId="0" fontId="5" fillId="4" borderId="3" xfId="0" quotePrefix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4" fontId="5" fillId="4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CC29-97C4-493F-8B38-6DD40BE86461}">
  <sheetPr>
    <pageSetUpPr fitToPage="1"/>
  </sheetPr>
  <dimension ref="B1:J101"/>
  <sheetViews>
    <sheetView showGridLines="0" tabSelected="1" zoomScaleNormal="100" workbookViewId="0"/>
  </sheetViews>
  <sheetFormatPr defaultColWidth="9.140625" defaultRowHeight="20.100000000000001" customHeight="1" x14ac:dyDescent="0.25"/>
  <cols>
    <col min="1" max="1" width="2.28515625" style="3" customWidth="1"/>
    <col min="2" max="2" width="73.28515625" style="3" bestFit="1" customWidth="1"/>
    <col min="3" max="9" width="20.5703125" style="3" customWidth="1"/>
    <col min="10" max="10" width="87.42578125" style="3" bestFit="1" customWidth="1"/>
    <col min="11" max="16384" width="9.140625" style="3"/>
  </cols>
  <sheetData>
    <row r="1" spans="2:10" ht="20.100000000000001" customHeight="1" x14ac:dyDescent="0.25">
      <c r="F1" s="130" t="s">
        <v>0</v>
      </c>
      <c r="G1" s="130"/>
      <c r="H1" s="130"/>
      <c r="I1" s="130"/>
      <c r="J1" s="121"/>
    </row>
    <row r="2" spans="2:10" ht="20.100000000000001" customHeight="1" x14ac:dyDescent="0.25">
      <c r="B2" s="3" t="s">
        <v>1</v>
      </c>
      <c r="F2" s="132" t="s">
        <v>3</v>
      </c>
      <c r="G2" s="132"/>
      <c r="H2" s="132"/>
      <c r="I2" s="132"/>
      <c r="J2" s="122"/>
    </row>
    <row r="3" spans="2:10" ht="39.950000000000003" customHeight="1" x14ac:dyDescent="0.25">
      <c r="F3" s="127" t="s">
        <v>5</v>
      </c>
      <c r="G3" s="128"/>
      <c r="H3" s="128"/>
      <c r="I3" s="128"/>
      <c r="J3" s="122"/>
    </row>
    <row r="4" spans="2:10" ht="20.100000000000001" customHeight="1" x14ac:dyDescent="0.25">
      <c r="C4" s="131" t="s">
        <v>2</v>
      </c>
      <c r="D4" s="131"/>
      <c r="E4" s="131"/>
      <c r="J4" s="121"/>
    </row>
    <row r="5" spans="2:10" ht="20.100000000000001" customHeight="1" x14ac:dyDescent="0.25">
      <c r="C5" s="133" t="s">
        <v>4</v>
      </c>
      <c r="D5" s="133"/>
      <c r="E5" s="133"/>
      <c r="F5" s="134"/>
      <c r="G5" s="135"/>
      <c r="H5" s="135"/>
      <c r="I5" s="135"/>
      <c r="J5" s="121"/>
    </row>
    <row r="6" spans="2:10" ht="20.100000000000001" customHeight="1" x14ac:dyDescent="0.25">
      <c r="B6" s="76"/>
      <c r="C6" s="120"/>
      <c r="D6" s="120"/>
      <c r="E6" s="120"/>
      <c r="F6" s="120"/>
      <c r="G6" s="120"/>
      <c r="H6" s="120"/>
      <c r="I6" s="120"/>
      <c r="J6" s="85"/>
    </row>
    <row r="7" spans="2:10" ht="20.100000000000001" customHeight="1" x14ac:dyDescent="0.25">
      <c r="B7" s="4" t="s">
        <v>6</v>
      </c>
      <c r="C7" s="136"/>
      <c r="D7" s="137"/>
      <c r="E7" s="138"/>
      <c r="F7" s="5"/>
      <c r="G7" s="6" t="s">
        <v>7</v>
      </c>
      <c r="H7" s="147"/>
      <c r="I7" s="147"/>
      <c r="J7" s="7"/>
    </row>
    <row r="8" spans="2:10" ht="20.100000000000001" customHeight="1" x14ac:dyDescent="0.25">
      <c r="B8" s="4" t="s">
        <v>8</v>
      </c>
      <c r="C8" s="136"/>
      <c r="D8" s="137"/>
      <c r="E8" s="138"/>
      <c r="F8" s="5"/>
      <c r="G8" s="6" t="s">
        <v>9</v>
      </c>
      <c r="H8" s="148" t="s">
        <v>10</v>
      </c>
      <c r="I8" s="148"/>
      <c r="J8" s="8"/>
    </row>
    <row r="9" spans="2:10" ht="20.100000000000001" customHeight="1" x14ac:dyDescent="0.25">
      <c r="B9" s="4" t="s">
        <v>11</v>
      </c>
      <c r="C9" s="139"/>
      <c r="D9" s="140"/>
      <c r="E9" s="141"/>
      <c r="F9" s="5"/>
      <c r="G9" s="6" t="s">
        <v>12</v>
      </c>
      <c r="H9" s="148"/>
      <c r="I9" s="148"/>
      <c r="J9" s="9"/>
    </row>
    <row r="10" spans="2:10" ht="20.100000000000001" customHeight="1" x14ac:dyDescent="0.25">
      <c r="B10" s="4" t="s">
        <v>13</v>
      </c>
      <c r="C10" s="142"/>
      <c r="D10" s="143"/>
      <c r="E10" s="144"/>
      <c r="F10" s="5"/>
      <c r="G10" s="6" t="s">
        <v>14</v>
      </c>
      <c r="H10" s="148"/>
      <c r="I10" s="148"/>
      <c r="J10" s="7"/>
    </row>
    <row r="11" spans="2:10" ht="20.100000000000001" customHeight="1" x14ac:dyDescent="0.25">
      <c r="B11" s="4" t="s">
        <v>15</v>
      </c>
      <c r="C11" s="136"/>
      <c r="D11" s="137"/>
      <c r="E11" s="138"/>
      <c r="F11" s="5"/>
      <c r="G11" s="5"/>
      <c r="J11" s="5"/>
    </row>
    <row r="12" spans="2:10" ht="20.100000000000001" customHeight="1" thickBot="1" x14ac:dyDescent="0.3">
      <c r="B12" s="10"/>
      <c r="C12" s="5"/>
      <c r="D12" s="5"/>
      <c r="E12" s="5"/>
      <c r="F12" s="5"/>
      <c r="G12" s="5"/>
      <c r="H12" s="5"/>
      <c r="I12" s="5"/>
      <c r="J12" s="5"/>
    </row>
    <row r="13" spans="2:10" ht="20.100000000000001" customHeight="1" thickBot="1" x14ac:dyDescent="0.3">
      <c r="C13" s="5"/>
      <c r="D13" s="5"/>
      <c r="E13" s="145" t="s">
        <v>16</v>
      </c>
      <c r="F13" s="146"/>
      <c r="H13" s="5"/>
      <c r="I13" s="5"/>
      <c r="J13" s="5"/>
    </row>
    <row r="14" spans="2:10" ht="20.100000000000001" customHeight="1" thickBot="1" x14ac:dyDescent="0.3">
      <c r="B14" s="77" t="s">
        <v>17</v>
      </c>
      <c r="C14" s="78" t="s">
        <v>18</v>
      </c>
      <c r="D14" s="78" t="s">
        <v>19</v>
      </c>
      <c r="E14" s="78" t="s">
        <v>20</v>
      </c>
      <c r="F14" s="78" t="s">
        <v>21</v>
      </c>
      <c r="G14" s="103" t="s">
        <v>22</v>
      </c>
      <c r="H14" s="103" t="s">
        <v>22</v>
      </c>
      <c r="I14" s="104" t="s">
        <v>22</v>
      </c>
      <c r="J14" s="11"/>
    </row>
    <row r="15" spans="2:10" ht="20.100000000000001" customHeight="1" x14ac:dyDescent="0.25">
      <c r="B15" s="12"/>
      <c r="C15" s="13">
        <f>SUM(D15:I15)</f>
        <v>0</v>
      </c>
      <c r="D15" s="101"/>
      <c r="E15" s="101"/>
      <c r="F15" s="101"/>
      <c r="G15" s="101"/>
      <c r="H15" s="101"/>
      <c r="I15" s="102"/>
      <c r="J15" s="14"/>
    </row>
    <row r="16" spans="2:10" ht="20.100000000000001" customHeight="1" x14ac:dyDescent="0.25">
      <c r="B16" s="12"/>
      <c r="C16" s="15"/>
      <c r="D16" s="15"/>
      <c r="E16" s="15"/>
      <c r="F16" s="15"/>
      <c r="G16" s="15"/>
      <c r="H16" s="15"/>
      <c r="I16" s="16"/>
      <c r="J16" s="14"/>
    </row>
    <row r="17" spans="2:10" ht="20.100000000000001" customHeight="1" x14ac:dyDescent="0.25">
      <c r="B17" s="120"/>
      <c r="C17" s="17"/>
      <c r="D17" s="17"/>
      <c r="E17" s="17"/>
      <c r="F17" s="17"/>
      <c r="G17" s="17"/>
      <c r="H17" s="17"/>
      <c r="I17" s="18"/>
      <c r="J17" s="19"/>
    </row>
    <row r="18" spans="2:10" ht="20.100000000000001" customHeight="1" x14ac:dyDescent="0.25">
      <c r="B18" s="20" t="s">
        <v>23</v>
      </c>
      <c r="C18" s="21"/>
      <c r="D18" s="21"/>
      <c r="E18" s="21"/>
      <c r="F18" s="21"/>
      <c r="G18" s="21"/>
      <c r="H18" s="21"/>
      <c r="I18" s="21"/>
      <c r="J18" s="22" t="s">
        <v>24</v>
      </c>
    </row>
    <row r="19" spans="2:10" ht="20.100000000000001" customHeight="1" x14ac:dyDescent="0.25">
      <c r="B19" s="23" t="s">
        <v>25</v>
      </c>
      <c r="C19" s="13">
        <f>SUM(D19:I19)</f>
        <v>0</v>
      </c>
      <c r="D19" s="105"/>
      <c r="E19" s="106"/>
      <c r="F19" s="106"/>
      <c r="G19" s="106"/>
      <c r="H19" s="106"/>
      <c r="I19" s="106"/>
      <c r="J19" s="24"/>
    </row>
    <row r="20" spans="2:10" ht="20.100000000000001" customHeight="1" x14ac:dyDescent="0.25">
      <c r="B20" s="23" t="s">
        <v>26</v>
      </c>
      <c r="C20" s="13">
        <f>SUM(D20:I20)</f>
        <v>0</v>
      </c>
      <c r="D20" s="105"/>
      <c r="E20" s="106"/>
      <c r="F20" s="106"/>
      <c r="G20" s="106"/>
      <c r="H20" s="106"/>
      <c r="I20" s="106"/>
      <c r="J20" s="25"/>
    </row>
    <row r="21" spans="2:10" ht="20.100000000000001" customHeight="1" x14ac:dyDescent="0.25">
      <c r="B21" s="26" t="s">
        <v>27</v>
      </c>
      <c r="C21" s="13">
        <f t="shared" ref="C21:C29" si="0">SUM(D21:I21)</f>
        <v>0</v>
      </c>
      <c r="D21" s="105"/>
      <c r="E21" s="106"/>
      <c r="F21" s="106"/>
      <c r="G21" s="106"/>
      <c r="H21" s="106"/>
      <c r="I21" s="106"/>
      <c r="J21" s="27"/>
    </row>
    <row r="22" spans="2:10" ht="20.100000000000001" customHeight="1" x14ac:dyDescent="0.25">
      <c r="B22" s="26" t="s">
        <v>28</v>
      </c>
      <c r="C22" s="13">
        <f t="shared" si="0"/>
        <v>0</v>
      </c>
      <c r="D22" s="105"/>
      <c r="E22" s="106"/>
      <c r="F22" s="106"/>
      <c r="G22" s="106"/>
      <c r="H22" s="106"/>
      <c r="I22" s="106"/>
      <c r="J22" s="27"/>
    </row>
    <row r="23" spans="2:10" ht="20.100000000000001" customHeight="1" x14ac:dyDescent="0.25">
      <c r="B23" s="23" t="s">
        <v>29</v>
      </c>
      <c r="C23" s="13">
        <f t="shared" si="0"/>
        <v>0</v>
      </c>
      <c r="D23" s="105"/>
      <c r="E23" s="106"/>
      <c r="F23" s="106"/>
      <c r="G23" s="106"/>
      <c r="H23" s="106"/>
      <c r="I23" s="106"/>
      <c r="J23" s="27"/>
    </row>
    <row r="24" spans="2:10" ht="20.100000000000001" customHeight="1" x14ac:dyDescent="0.25">
      <c r="B24" s="23" t="s">
        <v>30</v>
      </c>
      <c r="C24" s="13">
        <f t="shared" si="0"/>
        <v>0</v>
      </c>
      <c r="D24" s="105"/>
      <c r="E24" s="106"/>
      <c r="F24" s="106"/>
      <c r="G24" s="106"/>
      <c r="H24" s="106"/>
      <c r="I24" s="106"/>
      <c r="J24" s="28"/>
    </row>
    <row r="25" spans="2:10" ht="20.100000000000001" customHeight="1" x14ac:dyDescent="0.25">
      <c r="B25" s="23" t="s">
        <v>31</v>
      </c>
      <c r="C25" s="13">
        <f t="shared" si="0"/>
        <v>0</v>
      </c>
      <c r="D25" s="105"/>
      <c r="E25" s="106"/>
      <c r="F25" s="106"/>
      <c r="G25" s="106"/>
      <c r="H25" s="106"/>
      <c r="I25" s="106"/>
      <c r="J25" s="27"/>
    </row>
    <row r="26" spans="2:10" ht="20.100000000000001" customHeight="1" x14ac:dyDescent="0.25">
      <c r="B26" s="23" t="s">
        <v>32</v>
      </c>
      <c r="C26" s="13">
        <f t="shared" si="0"/>
        <v>0</v>
      </c>
      <c r="D26" s="105"/>
      <c r="E26" s="106"/>
      <c r="F26" s="106"/>
      <c r="G26" s="106"/>
      <c r="H26" s="106"/>
      <c r="I26" s="106"/>
      <c r="J26" s="27"/>
    </row>
    <row r="27" spans="2:10" ht="20.100000000000001" customHeight="1" x14ac:dyDescent="0.25">
      <c r="B27" s="23" t="s">
        <v>33</v>
      </c>
      <c r="C27" s="13">
        <f t="shared" si="0"/>
        <v>0</v>
      </c>
      <c r="D27" s="105"/>
      <c r="E27" s="106"/>
      <c r="F27" s="106"/>
      <c r="G27" s="106"/>
      <c r="H27" s="106"/>
      <c r="I27" s="106"/>
      <c r="J27" s="107"/>
    </row>
    <row r="28" spans="2:10" ht="20.100000000000001" customHeight="1" x14ac:dyDescent="0.25">
      <c r="B28" s="23" t="s">
        <v>33</v>
      </c>
      <c r="C28" s="13">
        <f>SUM(D28:I28)</f>
        <v>0</v>
      </c>
      <c r="D28" s="105"/>
      <c r="E28" s="106"/>
      <c r="F28" s="106"/>
      <c r="G28" s="106"/>
      <c r="H28" s="106"/>
      <c r="I28" s="106"/>
      <c r="J28" s="107"/>
    </row>
    <row r="29" spans="2:10" ht="20.100000000000001" customHeight="1" thickBot="1" x14ac:dyDescent="0.3">
      <c r="B29" s="23" t="s">
        <v>33</v>
      </c>
      <c r="C29" s="13">
        <f t="shared" si="0"/>
        <v>0</v>
      </c>
      <c r="D29" s="105"/>
      <c r="E29" s="106"/>
      <c r="F29" s="106"/>
      <c r="G29" s="106"/>
      <c r="H29" s="106"/>
      <c r="I29" s="106"/>
      <c r="J29" s="107"/>
    </row>
    <row r="30" spans="2:10" ht="20.100000000000001" customHeight="1" x14ac:dyDescent="0.25">
      <c r="B30" s="29" t="s">
        <v>34</v>
      </c>
      <c r="C30" s="30">
        <f>SUM(D30:I30)</f>
        <v>0</v>
      </c>
      <c r="D30" s="30">
        <f t="shared" ref="D30:I30" si="1">SUM(D19:D29)</f>
        <v>0</v>
      </c>
      <c r="E30" s="30">
        <f>SUM(E19:E29)</f>
        <v>0</v>
      </c>
      <c r="F30" s="30">
        <f t="shared" si="1"/>
        <v>0</v>
      </c>
      <c r="G30" s="30">
        <f t="shared" si="1"/>
        <v>0</v>
      </c>
      <c r="H30" s="30">
        <f t="shared" si="1"/>
        <v>0</v>
      </c>
      <c r="I30" s="30">
        <f t="shared" si="1"/>
        <v>0</v>
      </c>
      <c r="J30" s="31"/>
    </row>
    <row r="31" spans="2:10" ht="20.100000000000001" customHeight="1" x14ac:dyDescent="0.25">
      <c r="B31" s="12"/>
      <c r="C31" s="21"/>
      <c r="D31" s="21"/>
      <c r="E31" s="21"/>
      <c r="F31" s="21"/>
      <c r="G31" s="21"/>
      <c r="H31" s="21"/>
      <c r="I31" s="21"/>
      <c r="J31" s="21"/>
    </row>
    <row r="32" spans="2:10" ht="20.100000000000001" customHeight="1" x14ac:dyDescent="0.25">
      <c r="B32" s="123" t="s">
        <v>35</v>
      </c>
      <c r="C32" s="59">
        <f>SUM(D32:I32)</f>
        <v>0</v>
      </c>
      <c r="D32" s="108"/>
      <c r="E32" s="108"/>
      <c r="F32" s="108"/>
      <c r="G32" s="108"/>
      <c r="H32" s="108"/>
      <c r="I32" s="108"/>
      <c r="J32" s="33"/>
    </row>
    <row r="33" spans="2:10" ht="20.100000000000001" customHeight="1" x14ac:dyDescent="0.25">
      <c r="B33" s="123" t="s">
        <v>36</v>
      </c>
      <c r="C33" s="59">
        <f>SUM(D33:I33)</f>
        <v>0</v>
      </c>
      <c r="D33" s="108"/>
      <c r="E33" s="108"/>
      <c r="F33" s="108"/>
      <c r="G33" s="108"/>
      <c r="H33" s="108"/>
      <c r="I33" s="108"/>
      <c r="J33" s="33"/>
    </row>
    <row r="34" spans="2:10" ht="20.100000000000001" customHeight="1" thickBot="1" x14ac:dyDescent="0.3">
      <c r="B34" s="85"/>
      <c r="C34" s="124"/>
      <c r="D34" s="124"/>
      <c r="E34" s="124"/>
      <c r="F34" s="21"/>
      <c r="G34" s="21"/>
      <c r="H34" s="21"/>
      <c r="I34" s="21"/>
      <c r="J34" s="21"/>
    </row>
    <row r="35" spans="2:10" ht="20.100000000000001" customHeight="1" thickBot="1" x14ac:dyDescent="0.3">
      <c r="B35" s="125" t="s">
        <v>37</v>
      </c>
      <c r="C35" s="126">
        <f>SUM(D35:I35)</f>
        <v>0</v>
      </c>
      <c r="D35" s="126">
        <f t="shared" ref="D35:I35" si="2">D30+D32+D33</f>
        <v>0</v>
      </c>
      <c r="E35" s="126">
        <f t="shared" si="2"/>
        <v>0</v>
      </c>
      <c r="F35" s="34">
        <f t="shared" si="2"/>
        <v>0</v>
      </c>
      <c r="G35" s="34">
        <f t="shared" si="2"/>
        <v>0</v>
      </c>
      <c r="H35" s="34">
        <f t="shared" si="2"/>
        <v>0</v>
      </c>
      <c r="I35" s="34">
        <f t="shared" si="2"/>
        <v>0</v>
      </c>
      <c r="J35" s="35"/>
    </row>
    <row r="36" spans="2:10" ht="20.100000000000001" customHeight="1" x14ac:dyDescent="0.25">
      <c r="B36" s="12"/>
      <c r="C36" s="12"/>
      <c r="D36" s="12"/>
      <c r="E36" s="12"/>
      <c r="F36" s="12"/>
      <c r="G36" s="12"/>
      <c r="H36" s="12"/>
      <c r="I36" s="12"/>
      <c r="J36" s="12" t="s">
        <v>38</v>
      </c>
    </row>
    <row r="37" spans="2:10" ht="20.100000000000001" customHeight="1" x14ac:dyDescent="0.25">
      <c r="B37" s="129"/>
      <c r="C37" s="129"/>
      <c r="D37" s="129"/>
      <c r="E37" s="129"/>
      <c r="F37" s="129"/>
      <c r="G37" s="129"/>
      <c r="H37" s="129"/>
      <c r="I37" s="129"/>
      <c r="J37" s="120"/>
    </row>
    <row r="38" spans="2:10" ht="20.100000000000001" customHeight="1" x14ac:dyDescent="0.25">
      <c r="B38" s="20" t="s">
        <v>39</v>
      </c>
      <c r="C38" s="12"/>
      <c r="D38" s="12"/>
      <c r="E38" s="12"/>
      <c r="F38" s="12"/>
      <c r="G38" s="12"/>
      <c r="H38" s="12"/>
      <c r="I38" s="12"/>
      <c r="J38" s="36" t="s">
        <v>24</v>
      </c>
    </row>
    <row r="39" spans="2:10" ht="20.100000000000001" customHeight="1" x14ac:dyDescent="0.25">
      <c r="B39" s="81" t="s">
        <v>40</v>
      </c>
      <c r="C39" s="82"/>
      <c r="D39" s="82"/>
      <c r="E39" s="82"/>
      <c r="F39" s="82"/>
      <c r="G39" s="82"/>
      <c r="H39" s="82"/>
      <c r="I39" s="82"/>
      <c r="J39" s="83"/>
    </row>
    <row r="40" spans="2:10" ht="20.100000000000001" customHeight="1" x14ac:dyDescent="0.25">
      <c r="B40" s="37" t="s">
        <v>41</v>
      </c>
      <c r="C40" s="13">
        <f t="shared" ref="C40:C63" si="3">SUM(D40:I40)</f>
        <v>0</v>
      </c>
      <c r="D40" s="109"/>
      <c r="E40" s="109"/>
      <c r="F40" s="38">
        <f>'Estimated Hard Cost Breakdown'!C46</f>
        <v>0</v>
      </c>
      <c r="G40" s="109"/>
      <c r="H40" s="109"/>
      <c r="I40" s="111"/>
      <c r="J40" s="39"/>
    </row>
    <row r="41" spans="2:10" ht="20.100000000000001" customHeight="1" x14ac:dyDescent="0.25">
      <c r="B41" s="40" t="s">
        <v>42</v>
      </c>
      <c r="C41" s="13">
        <f t="shared" si="3"/>
        <v>0</v>
      </c>
      <c r="D41" s="106"/>
      <c r="E41" s="106"/>
      <c r="F41" s="106"/>
      <c r="G41" s="106"/>
      <c r="H41" s="106"/>
      <c r="I41" s="112"/>
      <c r="J41" s="39"/>
    </row>
    <row r="42" spans="2:10" ht="20.100000000000001" customHeight="1" x14ac:dyDescent="0.25">
      <c r="B42" s="40" t="s">
        <v>43</v>
      </c>
      <c r="C42" s="13">
        <f t="shared" si="3"/>
        <v>0</v>
      </c>
      <c r="D42" s="106"/>
      <c r="E42" s="106"/>
      <c r="F42" s="106"/>
      <c r="G42" s="106"/>
      <c r="H42" s="106"/>
      <c r="I42" s="112"/>
      <c r="J42" s="39"/>
    </row>
    <row r="43" spans="2:10" ht="20.100000000000001" customHeight="1" x14ac:dyDescent="0.25">
      <c r="B43" s="41" t="s">
        <v>44</v>
      </c>
      <c r="C43" s="13">
        <f t="shared" si="3"/>
        <v>0</v>
      </c>
      <c r="D43" s="106"/>
      <c r="E43" s="106"/>
      <c r="F43" s="106"/>
      <c r="G43" s="106"/>
      <c r="H43" s="106"/>
      <c r="I43" s="112"/>
      <c r="J43" s="39"/>
    </row>
    <row r="44" spans="2:10" ht="20.100000000000001" customHeight="1" x14ac:dyDescent="0.25">
      <c r="B44" s="40" t="s">
        <v>45</v>
      </c>
      <c r="C44" s="13">
        <f t="shared" si="3"/>
        <v>0</v>
      </c>
      <c r="D44" s="106"/>
      <c r="E44" s="106"/>
      <c r="F44" s="106"/>
      <c r="G44" s="106"/>
      <c r="H44" s="106"/>
      <c r="I44" s="112"/>
      <c r="J44" s="39"/>
    </row>
    <row r="45" spans="2:10" ht="20.100000000000001" customHeight="1" x14ac:dyDescent="0.25">
      <c r="B45" s="42" t="s">
        <v>46</v>
      </c>
      <c r="C45" s="13">
        <f t="shared" si="3"/>
        <v>0</v>
      </c>
      <c r="D45" s="106"/>
      <c r="E45" s="106"/>
      <c r="F45" s="106"/>
      <c r="G45" s="106"/>
      <c r="H45" s="106"/>
      <c r="I45" s="112"/>
      <c r="J45" s="108"/>
    </row>
    <row r="46" spans="2:10" ht="20.100000000000001" customHeight="1" x14ac:dyDescent="0.25">
      <c r="B46" s="42" t="s">
        <v>47</v>
      </c>
      <c r="C46" s="13">
        <f t="shared" si="3"/>
        <v>0</v>
      </c>
      <c r="D46" s="106"/>
      <c r="E46" s="106"/>
      <c r="F46" s="106"/>
      <c r="G46" s="106"/>
      <c r="H46" s="106"/>
      <c r="I46" s="112"/>
      <c r="J46" s="108"/>
    </row>
    <row r="47" spans="2:10" ht="20.100000000000001" customHeight="1" x14ac:dyDescent="0.25">
      <c r="B47" s="42" t="s">
        <v>48</v>
      </c>
      <c r="C47" s="13">
        <f t="shared" si="3"/>
        <v>0</v>
      </c>
      <c r="D47" s="106"/>
      <c r="E47" s="106"/>
      <c r="F47" s="106"/>
      <c r="G47" s="106"/>
      <c r="H47" s="106"/>
      <c r="I47" s="112"/>
      <c r="J47" s="39"/>
    </row>
    <row r="48" spans="2:10" ht="20.100000000000001" customHeight="1" x14ac:dyDescent="0.25">
      <c r="B48" s="42" t="s">
        <v>49</v>
      </c>
      <c r="C48" s="13">
        <f t="shared" si="3"/>
        <v>0</v>
      </c>
      <c r="D48" s="106"/>
      <c r="E48" s="106"/>
      <c r="F48" s="106"/>
      <c r="G48" s="106"/>
      <c r="H48" s="106"/>
      <c r="I48" s="112"/>
      <c r="J48" s="39"/>
    </row>
    <row r="49" spans="2:10" ht="20.100000000000001" customHeight="1" x14ac:dyDescent="0.25">
      <c r="B49" s="42" t="s">
        <v>50</v>
      </c>
      <c r="C49" s="13">
        <f t="shared" si="3"/>
        <v>0</v>
      </c>
      <c r="D49" s="106"/>
      <c r="E49" s="106"/>
      <c r="F49" s="106"/>
      <c r="G49" s="106"/>
      <c r="H49" s="106"/>
      <c r="I49" s="112"/>
      <c r="J49" s="108"/>
    </row>
    <row r="50" spans="2:10" ht="20.100000000000001" customHeight="1" x14ac:dyDescent="0.25">
      <c r="B50" s="42" t="s">
        <v>51</v>
      </c>
      <c r="C50" s="13">
        <f t="shared" si="3"/>
        <v>0</v>
      </c>
      <c r="D50" s="106"/>
      <c r="E50" s="106"/>
      <c r="F50" s="106"/>
      <c r="G50" s="106"/>
      <c r="H50" s="106"/>
      <c r="I50" s="112"/>
      <c r="J50" s="39"/>
    </row>
    <row r="51" spans="2:10" ht="20.100000000000001" customHeight="1" x14ac:dyDescent="0.25">
      <c r="B51" s="40" t="s">
        <v>52</v>
      </c>
      <c r="C51" s="13">
        <f t="shared" si="3"/>
        <v>0</v>
      </c>
      <c r="D51" s="106"/>
      <c r="E51" s="106"/>
      <c r="F51" s="106"/>
      <c r="G51" s="106"/>
      <c r="H51" s="106"/>
      <c r="I51" s="112"/>
      <c r="J51" s="39"/>
    </row>
    <row r="52" spans="2:10" ht="20.100000000000001" customHeight="1" x14ac:dyDescent="0.25">
      <c r="B52" s="40" t="s">
        <v>53</v>
      </c>
      <c r="C52" s="13">
        <f t="shared" si="3"/>
        <v>0</v>
      </c>
      <c r="D52" s="106"/>
      <c r="E52" s="106"/>
      <c r="F52" s="106"/>
      <c r="G52" s="106"/>
      <c r="H52" s="106"/>
      <c r="I52" s="112"/>
      <c r="J52" s="39"/>
    </row>
    <row r="53" spans="2:10" ht="20.100000000000001" customHeight="1" x14ac:dyDescent="0.25">
      <c r="B53" s="40" t="s">
        <v>54</v>
      </c>
      <c r="C53" s="13">
        <f t="shared" si="3"/>
        <v>0</v>
      </c>
      <c r="D53" s="106"/>
      <c r="E53" s="106"/>
      <c r="F53" s="106"/>
      <c r="G53" s="106"/>
      <c r="H53" s="106"/>
      <c r="I53" s="112"/>
      <c r="J53" s="108"/>
    </row>
    <row r="54" spans="2:10" s="5" customFormat="1" ht="20.100000000000001" customHeight="1" x14ac:dyDescent="0.25">
      <c r="B54" s="40" t="s">
        <v>33</v>
      </c>
      <c r="C54" s="13">
        <f t="shared" si="3"/>
        <v>0</v>
      </c>
      <c r="D54" s="106"/>
      <c r="E54" s="106"/>
      <c r="F54" s="106"/>
      <c r="G54" s="106"/>
      <c r="H54" s="106"/>
      <c r="I54" s="112"/>
      <c r="J54" s="114"/>
    </row>
    <row r="55" spans="2:10" s="5" customFormat="1" ht="20.100000000000001" customHeight="1" x14ac:dyDescent="0.25">
      <c r="B55" s="40" t="s">
        <v>33</v>
      </c>
      <c r="C55" s="13">
        <f t="shared" si="3"/>
        <v>0</v>
      </c>
      <c r="D55" s="106"/>
      <c r="E55" s="106"/>
      <c r="F55" s="106"/>
      <c r="G55" s="106"/>
      <c r="H55" s="106"/>
      <c r="I55" s="112"/>
      <c r="J55" s="115"/>
    </row>
    <row r="56" spans="2:10" s="5" customFormat="1" ht="20.100000000000001" customHeight="1" x14ac:dyDescent="0.25">
      <c r="B56" s="40" t="s">
        <v>33</v>
      </c>
      <c r="C56" s="13">
        <f t="shared" si="3"/>
        <v>0</v>
      </c>
      <c r="D56" s="106"/>
      <c r="E56" s="106"/>
      <c r="F56" s="106"/>
      <c r="G56" s="106"/>
      <c r="H56" s="106"/>
      <c r="I56" s="112"/>
      <c r="J56" s="115"/>
    </row>
    <row r="57" spans="2:10" s="5" customFormat="1" ht="20.100000000000001" customHeight="1" x14ac:dyDescent="0.25">
      <c r="B57" s="40" t="s">
        <v>33</v>
      </c>
      <c r="C57" s="13">
        <f t="shared" si="3"/>
        <v>0</v>
      </c>
      <c r="D57" s="106"/>
      <c r="E57" s="106"/>
      <c r="F57" s="106"/>
      <c r="G57" s="106"/>
      <c r="H57" s="106"/>
      <c r="I57" s="112"/>
      <c r="J57" s="115"/>
    </row>
    <row r="58" spans="2:10" s="5" customFormat="1" ht="20.100000000000001" customHeight="1" x14ac:dyDescent="0.25">
      <c r="B58" s="40" t="s">
        <v>33</v>
      </c>
      <c r="C58" s="13">
        <f t="shared" si="3"/>
        <v>0</v>
      </c>
      <c r="D58" s="106"/>
      <c r="E58" s="106"/>
      <c r="F58" s="106"/>
      <c r="G58" s="106"/>
      <c r="H58" s="106"/>
      <c r="I58" s="112"/>
      <c r="J58" s="115"/>
    </row>
    <row r="59" spans="2:10" s="5" customFormat="1" ht="20.100000000000001" customHeight="1" x14ac:dyDescent="0.25">
      <c r="B59" s="40" t="s">
        <v>33</v>
      </c>
      <c r="C59" s="13">
        <f t="shared" si="3"/>
        <v>0</v>
      </c>
      <c r="D59" s="106"/>
      <c r="E59" s="106"/>
      <c r="F59" s="106"/>
      <c r="G59" s="106"/>
      <c r="H59" s="106"/>
      <c r="I59" s="112"/>
      <c r="J59" s="115"/>
    </row>
    <row r="60" spans="2:10" s="5" customFormat="1" ht="20.100000000000001" customHeight="1" x14ac:dyDescent="0.25">
      <c r="B60" s="40" t="s">
        <v>33</v>
      </c>
      <c r="C60" s="13">
        <f t="shared" si="3"/>
        <v>0</v>
      </c>
      <c r="D60" s="106"/>
      <c r="E60" s="106"/>
      <c r="F60" s="106"/>
      <c r="G60" s="106"/>
      <c r="H60" s="106"/>
      <c r="I60" s="112"/>
      <c r="J60" s="115"/>
    </row>
    <row r="61" spans="2:10" s="5" customFormat="1" ht="20.100000000000001" customHeight="1" x14ac:dyDescent="0.25">
      <c r="B61" s="40" t="s">
        <v>33</v>
      </c>
      <c r="C61" s="13">
        <f t="shared" si="3"/>
        <v>0</v>
      </c>
      <c r="D61" s="106"/>
      <c r="E61" s="106"/>
      <c r="F61" s="106"/>
      <c r="G61" s="106"/>
      <c r="H61" s="106"/>
      <c r="I61" s="112"/>
      <c r="J61" s="115"/>
    </row>
    <row r="62" spans="2:10" s="5" customFormat="1" ht="20.100000000000001" customHeight="1" x14ac:dyDescent="0.25">
      <c r="B62" s="40" t="s">
        <v>33</v>
      </c>
      <c r="C62" s="13">
        <f t="shared" si="3"/>
        <v>0</v>
      </c>
      <c r="D62" s="106"/>
      <c r="E62" s="106"/>
      <c r="F62" s="106"/>
      <c r="G62" s="106"/>
      <c r="H62" s="106"/>
      <c r="I62" s="112"/>
      <c r="J62" s="115"/>
    </row>
    <row r="63" spans="2:10" s="5" customFormat="1" ht="20.100000000000001" customHeight="1" x14ac:dyDescent="0.25">
      <c r="B63" s="40" t="s">
        <v>33</v>
      </c>
      <c r="C63" s="13">
        <f t="shared" si="3"/>
        <v>0</v>
      </c>
      <c r="D63" s="110"/>
      <c r="E63" s="110"/>
      <c r="F63" s="110"/>
      <c r="G63" s="110"/>
      <c r="H63" s="110"/>
      <c r="I63" s="113"/>
      <c r="J63" s="116"/>
    </row>
    <row r="64" spans="2:10" ht="20.100000000000001" customHeight="1" x14ac:dyDescent="0.25">
      <c r="B64" s="81" t="s">
        <v>55</v>
      </c>
      <c r="C64" s="82"/>
      <c r="D64" s="82"/>
      <c r="E64" s="82"/>
      <c r="F64" s="82"/>
      <c r="G64" s="82"/>
      <c r="H64" s="82"/>
      <c r="I64" s="82"/>
      <c r="J64" s="84"/>
    </row>
    <row r="65" spans="2:10" ht="20.100000000000001" customHeight="1" x14ac:dyDescent="0.25">
      <c r="B65" s="37" t="s">
        <v>27</v>
      </c>
      <c r="C65" s="13">
        <f>SUM(D65:I65)</f>
        <v>0</v>
      </c>
      <c r="D65" s="109"/>
      <c r="E65" s="109"/>
      <c r="F65" s="109"/>
      <c r="G65" s="109"/>
      <c r="H65" s="109"/>
      <c r="I65" s="111"/>
      <c r="J65" s="43"/>
    </row>
    <row r="66" spans="2:10" ht="20.100000000000001" customHeight="1" x14ac:dyDescent="0.25">
      <c r="B66" s="44" t="s">
        <v>56</v>
      </c>
      <c r="C66" s="13">
        <f t="shared" ref="C66" si="4">SUM(D66:I66)</f>
        <v>0</v>
      </c>
      <c r="D66" s="110"/>
      <c r="E66" s="110"/>
      <c r="F66" s="110"/>
      <c r="G66" s="110"/>
      <c r="H66" s="110"/>
      <c r="I66" s="113"/>
      <c r="J66" s="45"/>
    </row>
    <row r="67" spans="2:10" ht="20.100000000000001" customHeight="1" x14ac:dyDescent="0.25">
      <c r="B67" s="81" t="s">
        <v>57</v>
      </c>
      <c r="C67" s="82"/>
      <c r="D67" s="82"/>
      <c r="E67" s="82"/>
      <c r="F67" s="82"/>
      <c r="G67" s="82"/>
      <c r="H67" s="82"/>
      <c r="I67" s="82"/>
      <c r="J67" s="84"/>
    </row>
    <row r="68" spans="2:10" ht="20.100000000000001" customHeight="1" x14ac:dyDescent="0.25">
      <c r="B68" s="37" t="s">
        <v>58</v>
      </c>
      <c r="C68" s="13">
        <f t="shared" ref="C68:C71" si="5">SUM(D68:I68)</f>
        <v>0</v>
      </c>
      <c r="D68" s="109"/>
      <c r="E68" s="109"/>
      <c r="F68" s="109"/>
      <c r="G68" s="109"/>
      <c r="H68" s="109"/>
      <c r="I68" s="111"/>
      <c r="J68" s="46"/>
    </row>
    <row r="69" spans="2:10" ht="20.100000000000001" customHeight="1" x14ac:dyDescent="0.25">
      <c r="B69" s="47" t="s">
        <v>59</v>
      </c>
      <c r="C69" s="13">
        <f t="shared" si="5"/>
        <v>0</v>
      </c>
      <c r="D69" s="106"/>
      <c r="E69" s="106"/>
      <c r="F69" s="106"/>
      <c r="G69" s="106"/>
      <c r="H69" s="106"/>
      <c r="I69" s="112"/>
      <c r="J69" s="48"/>
    </row>
    <row r="70" spans="2:10" ht="20.100000000000001" customHeight="1" x14ac:dyDescent="0.25">
      <c r="B70" s="47" t="s">
        <v>60</v>
      </c>
      <c r="C70" s="13">
        <f t="shared" si="5"/>
        <v>0</v>
      </c>
      <c r="D70" s="106"/>
      <c r="E70" s="106"/>
      <c r="F70" s="109"/>
      <c r="G70" s="109"/>
      <c r="H70" s="109"/>
      <c r="I70" s="111"/>
      <c r="J70" s="48"/>
    </row>
    <row r="71" spans="2:10" ht="20.100000000000001" customHeight="1" thickBot="1" x14ac:dyDescent="0.3">
      <c r="B71" s="47" t="s">
        <v>61</v>
      </c>
      <c r="C71" s="13">
        <f t="shared" si="5"/>
        <v>0</v>
      </c>
      <c r="D71" s="110"/>
      <c r="E71" s="110"/>
      <c r="F71" s="117"/>
      <c r="G71" s="117"/>
      <c r="H71" s="117"/>
      <c r="I71" s="118"/>
      <c r="J71" s="49"/>
    </row>
    <row r="72" spans="2:10" ht="20.100000000000001" customHeight="1" x14ac:dyDescent="0.25">
      <c r="B72" s="50" t="s">
        <v>62</v>
      </c>
      <c r="C72" s="30">
        <f>SUM(D72:I72)</f>
        <v>0</v>
      </c>
      <c r="D72" s="30">
        <f t="shared" ref="D72:I72" si="6">SUM(D40:D71)</f>
        <v>0</v>
      </c>
      <c r="E72" s="30">
        <f t="shared" si="6"/>
        <v>0</v>
      </c>
      <c r="F72" s="30">
        <f t="shared" si="6"/>
        <v>0</v>
      </c>
      <c r="G72" s="30">
        <f t="shared" si="6"/>
        <v>0</v>
      </c>
      <c r="H72" s="30">
        <f t="shared" si="6"/>
        <v>0</v>
      </c>
      <c r="I72" s="30">
        <f t="shared" si="6"/>
        <v>0</v>
      </c>
      <c r="J72" s="51"/>
    </row>
    <row r="73" spans="2:10" ht="20.100000000000001" customHeight="1" x14ac:dyDescent="0.25">
      <c r="B73" s="20"/>
      <c r="C73" s="52"/>
      <c r="D73" s="52"/>
      <c r="E73" s="52"/>
      <c r="F73" s="52"/>
      <c r="G73" s="52"/>
      <c r="H73" s="52"/>
      <c r="I73" s="53"/>
      <c r="J73" s="53"/>
    </row>
    <row r="74" spans="2:10" ht="20.100000000000001" customHeight="1" x14ac:dyDescent="0.25">
      <c r="B74" s="32" t="s">
        <v>63</v>
      </c>
      <c r="C74" s="54">
        <f>SUM(D74:I74)</f>
        <v>0</v>
      </c>
      <c r="D74" s="106"/>
      <c r="E74" s="106"/>
      <c r="F74" s="106"/>
      <c r="G74" s="106"/>
      <c r="H74" s="106"/>
      <c r="I74" s="119"/>
      <c r="J74" s="55"/>
    </row>
    <row r="75" spans="2:10" ht="20.100000000000001" customHeight="1" thickBot="1" x14ac:dyDescent="0.3">
      <c r="B75" s="12"/>
      <c r="C75" s="21"/>
      <c r="D75" s="21"/>
      <c r="E75" s="21"/>
      <c r="F75" s="21"/>
      <c r="G75" s="21"/>
      <c r="H75" s="21"/>
      <c r="I75" s="56"/>
      <c r="J75" s="56"/>
    </row>
    <row r="76" spans="2:10" ht="20.100000000000001" customHeight="1" thickBot="1" x14ac:dyDescent="0.3">
      <c r="B76" s="57" t="s">
        <v>64</v>
      </c>
      <c r="C76" s="34">
        <f>SUM(D76:I76)</f>
        <v>0</v>
      </c>
      <c r="D76" s="34">
        <f t="shared" ref="D76:I76" si="7">D72+D74</f>
        <v>0</v>
      </c>
      <c r="E76" s="34">
        <f t="shared" si="7"/>
        <v>0</v>
      </c>
      <c r="F76" s="34">
        <f t="shared" si="7"/>
        <v>0</v>
      </c>
      <c r="G76" s="34">
        <f t="shared" si="7"/>
        <v>0</v>
      </c>
      <c r="H76" s="34">
        <f t="shared" si="7"/>
        <v>0</v>
      </c>
      <c r="I76" s="34">
        <f t="shared" si="7"/>
        <v>0</v>
      </c>
      <c r="J76" s="55"/>
    </row>
    <row r="77" spans="2:10" ht="20.100000000000001" customHeight="1" thickBot="1" x14ac:dyDescent="0.3">
      <c r="B77" s="12"/>
      <c r="C77" s="21"/>
      <c r="D77" s="21"/>
      <c r="E77" s="21"/>
      <c r="F77" s="21"/>
      <c r="G77" s="21"/>
      <c r="H77" s="21"/>
      <c r="I77" s="56"/>
      <c r="J77" s="56"/>
    </row>
    <row r="78" spans="2:10" ht="20.100000000000001" customHeight="1" thickBot="1" x14ac:dyDescent="0.3">
      <c r="B78" s="57" t="s">
        <v>65</v>
      </c>
      <c r="C78" s="34">
        <f>SUM(D78:I78)</f>
        <v>0</v>
      </c>
      <c r="D78" s="34">
        <f t="shared" ref="D78:I78" si="8">D35+D76</f>
        <v>0</v>
      </c>
      <c r="E78" s="34">
        <f t="shared" si="8"/>
        <v>0</v>
      </c>
      <c r="F78" s="34">
        <f t="shared" si="8"/>
        <v>0</v>
      </c>
      <c r="G78" s="34">
        <f t="shared" si="8"/>
        <v>0</v>
      </c>
      <c r="H78" s="34">
        <f t="shared" si="8"/>
        <v>0</v>
      </c>
      <c r="I78" s="34">
        <f t="shared" si="8"/>
        <v>0</v>
      </c>
      <c r="J78" s="55"/>
    </row>
    <row r="79" spans="2:10" ht="20.100000000000001" customHeight="1" x14ac:dyDescent="0.25">
      <c r="B79" s="12"/>
      <c r="C79" s="21"/>
      <c r="D79" s="21"/>
      <c r="E79" s="21"/>
      <c r="F79" s="21"/>
      <c r="G79" s="21"/>
      <c r="H79" s="21"/>
      <c r="I79" s="56"/>
      <c r="J79" s="56"/>
    </row>
    <row r="80" spans="2:10" ht="20.100000000000001" customHeight="1" x14ac:dyDescent="0.25">
      <c r="B80" s="58" t="s">
        <v>66</v>
      </c>
      <c r="C80" s="59">
        <f>SUM(D80:I80)</f>
        <v>0</v>
      </c>
      <c r="D80" s="54">
        <f t="shared" ref="D80:I80" si="9">D15-D78</f>
        <v>0</v>
      </c>
      <c r="E80" s="54">
        <f t="shared" si="9"/>
        <v>0</v>
      </c>
      <c r="F80" s="54">
        <f t="shared" si="9"/>
        <v>0</v>
      </c>
      <c r="G80" s="54">
        <f t="shared" si="9"/>
        <v>0</v>
      </c>
      <c r="H80" s="54">
        <f t="shared" si="9"/>
        <v>0</v>
      </c>
      <c r="I80" s="54">
        <f t="shared" si="9"/>
        <v>0</v>
      </c>
      <c r="J80" s="55"/>
    </row>
    <row r="81" spans="2:10" ht="20.100000000000001" customHeight="1" x14ac:dyDescent="0.25">
      <c r="B81" s="60"/>
      <c r="C81" s="61"/>
      <c r="D81" s="61"/>
      <c r="E81" s="61"/>
      <c r="F81" s="61"/>
      <c r="G81" s="61"/>
      <c r="H81" s="61"/>
      <c r="I81" s="62"/>
      <c r="J81" s="56"/>
    </row>
    <row r="82" spans="2:10" ht="20.100000000000001" customHeight="1" x14ac:dyDescent="0.25">
      <c r="B82" s="120"/>
      <c r="C82" s="79"/>
      <c r="D82" s="79"/>
      <c r="E82" s="79"/>
      <c r="F82" s="79"/>
      <c r="G82" s="79"/>
      <c r="H82" s="79"/>
      <c r="I82" s="80"/>
      <c r="J82" s="86"/>
    </row>
    <row r="83" spans="2:10" ht="20.100000000000001" customHeight="1" x14ac:dyDescent="0.25">
      <c r="B83" s="12"/>
      <c r="C83" s="21"/>
      <c r="D83" s="21"/>
      <c r="E83" s="21"/>
      <c r="F83" s="21"/>
      <c r="G83" s="21"/>
      <c r="H83" s="21"/>
      <c r="I83" s="56"/>
      <c r="J83" s="56"/>
    </row>
    <row r="84" spans="2:10" ht="20.100000000000001" customHeight="1" x14ac:dyDescent="0.25">
      <c r="B84" s="63" t="s">
        <v>67</v>
      </c>
      <c r="C84" s="64">
        <f>C30+C72</f>
        <v>0</v>
      </c>
      <c r="D84" s="21"/>
      <c r="E84" s="21"/>
      <c r="F84" s="21"/>
      <c r="G84" s="21"/>
      <c r="H84" s="21"/>
      <c r="I84" s="56"/>
      <c r="J84" s="56"/>
    </row>
    <row r="85" spans="2:10" ht="20.100000000000001" customHeight="1" x14ac:dyDescent="0.25">
      <c r="B85" s="63" t="s">
        <v>68</v>
      </c>
      <c r="C85" s="64">
        <f>C78</f>
        <v>0</v>
      </c>
      <c r="D85" s="21"/>
      <c r="E85" s="21"/>
      <c r="F85" s="21"/>
      <c r="G85" s="21"/>
      <c r="H85" s="21"/>
      <c r="I85" s="56"/>
      <c r="J85" s="56"/>
    </row>
    <row r="86" spans="2:10" ht="20.100000000000001" customHeight="1" x14ac:dyDescent="0.25">
      <c r="B86" s="12"/>
      <c r="C86" s="21"/>
      <c r="D86" s="21"/>
      <c r="E86" s="21"/>
      <c r="F86" s="21"/>
      <c r="G86" s="21"/>
      <c r="H86" s="21"/>
      <c r="I86" s="12"/>
      <c r="J86" s="12"/>
    </row>
    <row r="87" spans="2:10" ht="20.100000000000001" customHeight="1" x14ac:dyDescent="0.25">
      <c r="B87" s="65" t="s">
        <v>69</v>
      </c>
      <c r="C87" s="21"/>
      <c r="D87" s="21"/>
      <c r="E87" s="21"/>
      <c r="F87" s="21"/>
      <c r="G87" s="21"/>
      <c r="H87" s="21"/>
      <c r="I87" s="12"/>
      <c r="J87" s="12"/>
    </row>
    <row r="88" spans="2:10" ht="20.100000000000001" customHeight="1" x14ac:dyDescent="0.25">
      <c r="B88" s="42" t="s">
        <v>70</v>
      </c>
      <c r="C88" s="66">
        <f>C33</f>
        <v>0</v>
      </c>
      <c r="D88" s="21"/>
      <c r="E88" s="21"/>
      <c r="F88" s="21"/>
      <c r="G88" s="21"/>
      <c r="H88" s="21"/>
      <c r="I88" s="12"/>
      <c r="J88" s="12"/>
    </row>
    <row r="89" spans="2:10" ht="20.100000000000001" customHeight="1" x14ac:dyDescent="0.25">
      <c r="B89" s="40" t="s">
        <v>35</v>
      </c>
      <c r="C89" s="67">
        <f>C32</f>
        <v>0</v>
      </c>
      <c r="D89" s="68"/>
      <c r="E89" s="21"/>
      <c r="F89" s="21"/>
      <c r="G89" s="21"/>
      <c r="H89" s="21"/>
      <c r="I89" s="12"/>
      <c r="J89" s="12"/>
    </row>
    <row r="90" spans="2:10" ht="20.100000000000001" customHeight="1" x14ac:dyDescent="0.25">
      <c r="B90" s="40" t="s">
        <v>63</v>
      </c>
      <c r="C90" s="67">
        <f>C74</f>
        <v>0</v>
      </c>
      <c r="D90" s="68"/>
      <c r="E90" s="21"/>
      <c r="F90" s="21"/>
      <c r="G90" s="21"/>
      <c r="H90" s="21"/>
      <c r="I90" s="12"/>
      <c r="J90" s="12"/>
    </row>
    <row r="91" spans="2:10" ht="20.100000000000001" customHeight="1" x14ac:dyDescent="0.25">
      <c r="B91" s="69" t="s">
        <v>71</v>
      </c>
      <c r="C91" s="64">
        <f>SUM(C88:C90)</f>
        <v>0</v>
      </c>
      <c r="D91" s="21"/>
      <c r="E91" s="21"/>
      <c r="F91" s="21"/>
      <c r="G91" s="21"/>
      <c r="H91" s="21"/>
      <c r="I91" s="12"/>
      <c r="J91" s="12"/>
    </row>
    <row r="92" spans="2:10" ht="20.100000000000001" customHeight="1" x14ac:dyDescent="0.25">
      <c r="B92" s="12"/>
      <c r="C92" s="12"/>
      <c r="D92" s="12"/>
      <c r="E92" s="12"/>
      <c r="F92" s="12"/>
      <c r="G92" s="12"/>
      <c r="H92" s="12"/>
      <c r="I92" s="12"/>
      <c r="J92" s="5"/>
    </row>
    <row r="93" spans="2:10" ht="20.100000000000001" customHeight="1" x14ac:dyDescent="0.25">
      <c r="B93" s="70" t="s">
        <v>72</v>
      </c>
      <c r="C93" s="12"/>
      <c r="D93" s="12"/>
      <c r="E93" s="12"/>
      <c r="F93" s="12"/>
      <c r="G93" s="12"/>
      <c r="H93" s="12"/>
      <c r="I93" s="12"/>
      <c r="J93" s="5"/>
    </row>
    <row r="94" spans="2:10" ht="20.100000000000001" customHeight="1" x14ac:dyDescent="0.25">
      <c r="B94" s="153" t="s">
        <v>73</v>
      </c>
      <c r="C94" s="154"/>
      <c r="D94" s="154"/>
      <c r="E94" s="154"/>
      <c r="F94" s="154"/>
      <c r="G94" s="154"/>
      <c r="H94" s="154"/>
      <c r="I94" s="155"/>
      <c r="J94" s="71"/>
    </row>
    <row r="95" spans="2:10" ht="39.950000000000003" customHeight="1" x14ac:dyDescent="0.25">
      <c r="B95" s="156"/>
      <c r="C95" s="157"/>
      <c r="D95" s="157"/>
      <c r="E95" s="157"/>
      <c r="F95" s="157"/>
      <c r="G95" s="157"/>
      <c r="H95" s="157"/>
      <c r="I95" s="158"/>
      <c r="J95" s="72"/>
    </row>
    <row r="96" spans="2:10" ht="20.100000000000001" customHeight="1" x14ac:dyDescent="0.25">
      <c r="B96" s="149" t="s">
        <v>74</v>
      </c>
      <c r="C96" s="149"/>
      <c r="D96" s="149"/>
      <c r="E96" s="149"/>
      <c r="F96" s="149"/>
      <c r="G96" s="149"/>
      <c r="H96" s="149"/>
      <c r="I96" s="149"/>
      <c r="J96" s="71"/>
    </row>
    <row r="97" spans="2:10" ht="39.950000000000003" customHeight="1" x14ac:dyDescent="0.25">
      <c r="B97" s="156"/>
      <c r="C97" s="157"/>
      <c r="D97" s="157"/>
      <c r="E97" s="157"/>
      <c r="F97" s="157"/>
      <c r="G97" s="157"/>
      <c r="H97" s="157"/>
      <c r="I97" s="158"/>
      <c r="J97" s="72"/>
    </row>
    <row r="98" spans="2:10" ht="20.100000000000001" customHeight="1" x14ac:dyDescent="0.25">
      <c r="B98" s="149" t="s">
        <v>75</v>
      </c>
      <c r="C98" s="149"/>
      <c r="D98" s="149"/>
      <c r="E98" s="149"/>
      <c r="F98" s="149"/>
      <c r="G98" s="149"/>
      <c r="H98" s="149"/>
      <c r="I98" s="149"/>
      <c r="J98" s="73"/>
    </row>
    <row r="99" spans="2:10" ht="39.950000000000003" customHeight="1" x14ac:dyDescent="0.25">
      <c r="B99" s="150"/>
      <c r="C99" s="151"/>
      <c r="D99" s="151"/>
      <c r="E99" s="151"/>
      <c r="F99" s="151"/>
      <c r="G99" s="151"/>
      <c r="H99" s="151"/>
      <c r="I99" s="152"/>
      <c r="J99" s="74"/>
    </row>
    <row r="100" spans="2:10" ht="20.100000000000001" customHeight="1" x14ac:dyDescent="0.25">
      <c r="B100" s="149" t="s">
        <v>235</v>
      </c>
      <c r="C100" s="149"/>
      <c r="D100" s="149"/>
      <c r="E100" s="149"/>
      <c r="F100" s="149"/>
      <c r="G100" s="149"/>
      <c r="H100" s="149"/>
      <c r="I100" s="149"/>
      <c r="J100" s="75"/>
    </row>
    <row r="101" spans="2:10" ht="39.950000000000003" customHeight="1" x14ac:dyDescent="0.25">
      <c r="B101" s="150"/>
      <c r="C101" s="151"/>
      <c r="D101" s="151"/>
      <c r="E101" s="151"/>
      <c r="F101" s="151"/>
      <c r="G101" s="151"/>
      <c r="H101" s="151"/>
      <c r="I101" s="152"/>
      <c r="J101" s="74"/>
    </row>
  </sheetData>
  <sheetProtection sheet="1" objects="1" scenarios="1"/>
  <mergeCells count="25">
    <mergeCell ref="H10:I10"/>
    <mergeCell ref="B100:I100"/>
    <mergeCell ref="B101:I101"/>
    <mergeCell ref="B94:I94"/>
    <mergeCell ref="B95:I95"/>
    <mergeCell ref="B96:I96"/>
    <mergeCell ref="B97:I97"/>
    <mergeCell ref="B98:I98"/>
    <mergeCell ref="B99:I99"/>
    <mergeCell ref="F3:I3"/>
    <mergeCell ref="B37:I37"/>
    <mergeCell ref="F1:I1"/>
    <mergeCell ref="C4:E4"/>
    <mergeCell ref="F2:I2"/>
    <mergeCell ref="C5:E5"/>
    <mergeCell ref="F5:I5"/>
    <mergeCell ref="C7:E7"/>
    <mergeCell ref="C8:E8"/>
    <mergeCell ref="C9:E9"/>
    <mergeCell ref="C10:E10"/>
    <mergeCell ref="C11:E11"/>
    <mergeCell ref="E13:F13"/>
    <mergeCell ref="H7:I7"/>
    <mergeCell ref="H8:I8"/>
    <mergeCell ref="H9:I9"/>
  </mergeCells>
  <dataValidations count="1">
    <dataValidation type="list" allowBlank="1" showInputMessage="1" showErrorMessage="1" sqref="C10:E10" xr:uid="{7E9851B5-2ABC-4E93-98BE-6C248BFF3D89}">
      <formula1>SD_D_PL_UDF_137_Name</formula1>
    </dataValidation>
  </dataValidation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4587-A81D-4BE8-9EEC-4D54E26FF18E}">
  <dimension ref="C2:D40"/>
  <sheetViews>
    <sheetView workbookViewId="0"/>
  </sheetViews>
  <sheetFormatPr defaultRowHeight="15" x14ac:dyDescent="0.25"/>
  <sheetData>
    <row r="2" spans="3:4" x14ac:dyDescent="0.25">
      <c r="C2" s="87" t="s">
        <v>76</v>
      </c>
      <c r="D2">
        <v>210</v>
      </c>
    </row>
    <row r="3" spans="3:4" x14ac:dyDescent="0.25">
      <c r="C3" s="87" t="s">
        <v>77</v>
      </c>
      <c r="D3">
        <v>214</v>
      </c>
    </row>
    <row r="4" spans="3:4" x14ac:dyDescent="0.25">
      <c r="C4" s="87" t="s">
        <v>78</v>
      </c>
      <c r="D4">
        <v>215</v>
      </c>
    </row>
    <row r="5" spans="3:4" x14ac:dyDescent="0.25">
      <c r="C5" s="87" t="s">
        <v>79</v>
      </c>
      <c r="D5">
        <v>216</v>
      </c>
    </row>
    <row r="6" spans="3:4" x14ac:dyDescent="0.25">
      <c r="C6" s="87" t="s">
        <v>80</v>
      </c>
      <c r="D6">
        <v>220</v>
      </c>
    </row>
    <row r="7" spans="3:4" x14ac:dyDescent="0.25">
      <c r="C7" s="87" t="s">
        <v>81</v>
      </c>
      <c r="D7">
        <v>221</v>
      </c>
    </row>
    <row r="8" spans="3:4" x14ac:dyDescent="0.25">
      <c r="C8" s="87" t="s">
        <v>82</v>
      </c>
      <c r="D8">
        <v>223</v>
      </c>
    </row>
    <row r="9" spans="3:4" x14ac:dyDescent="0.25">
      <c r="C9" s="87" t="s">
        <v>83</v>
      </c>
      <c r="D9">
        <v>224</v>
      </c>
    </row>
    <row r="10" spans="3:4" x14ac:dyDescent="0.25">
      <c r="C10" s="87" t="s">
        <v>84</v>
      </c>
      <c r="D10">
        <v>225</v>
      </c>
    </row>
    <row r="11" spans="3:4" x14ac:dyDescent="0.25">
      <c r="C11" s="87" t="s">
        <v>85</v>
      </c>
      <c r="D11">
        <v>226</v>
      </c>
    </row>
    <row r="12" spans="3:4" x14ac:dyDescent="0.25">
      <c r="C12" s="87" t="s">
        <v>86</v>
      </c>
      <c r="D12">
        <v>227</v>
      </c>
    </row>
    <row r="13" spans="3:4" x14ac:dyDescent="0.25">
      <c r="C13" s="87" t="s">
        <v>87</v>
      </c>
      <c r="D13">
        <v>228</v>
      </c>
    </row>
    <row r="14" spans="3:4" x14ac:dyDescent="0.25">
      <c r="C14" s="87" t="s">
        <v>88</v>
      </c>
      <c r="D14">
        <v>229</v>
      </c>
    </row>
    <row r="15" spans="3:4" x14ac:dyDescent="0.25">
      <c r="C15" s="87" t="s">
        <v>89</v>
      </c>
      <c r="D15">
        <v>230</v>
      </c>
    </row>
    <row r="16" spans="3:4" x14ac:dyDescent="0.25">
      <c r="C16" s="87" t="s">
        <v>90</v>
      </c>
      <c r="D16">
        <v>231</v>
      </c>
    </row>
    <row r="17" spans="3:4" x14ac:dyDescent="0.25">
      <c r="C17" s="87" t="s">
        <v>91</v>
      </c>
      <c r="D17">
        <v>232</v>
      </c>
    </row>
    <row r="18" spans="3:4" x14ac:dyDescent="0.25">
      <c r="C18" s="87" t="s">
        <v>92</v>
      </c>
      <c r="D18">
        <v>233</v>
      </c>
    </row>
    <row r="19" spans="3:4" x14ac:dyDescent="0.25">
      <c r="C19" s="87" t="s">
        <v>93</v>
      </c>
      <c r="D19">
        <v>234</v>
      </c>
    </row>
    <row r="20" spans="3:4" x14ac:dyDescent="0.25">
      <c r="C20" s="87" t="s">
        <v>94</v>
      </c>
      <c r="D20">
        <v>235</v>
      </c>
    </row>
    <row r="21" spans="3:4" x14ac:dyDescent="0.25">
      <c r="C21" s="87" t="s">
        <v>95</v>
      </c>
      <c r="D21">
        <v>236</v>
      </c>
    </row>
    <row r="22" spans="3:4" x14ac:dyDescent="0.25">
      <c r="C22" s="87" t="s">
        <v>96</v>
      </c>
      <c r="D22">
        <v>237</v>
      </c>
    </row>
    <row r="23" spans="3:4" x14ac:dyDescent="0.25">
      <c r="C23" s="87" t="s">
        <v>97</v>
      </c>
      <c r="D23">
        <v>238</v>
      </c>
    </row>
    <row r="24" spans="3:4" x14ac:dyDescent="0.25">
      <c r="C24" s="87" t="s">
        <v>98</v>
      </c>
      <c r="D24">
        <v>239</v>
      </c>
    </row>
    <row r="25" spans="3:4" x14ac:dyDescent="0.25">
      <c r="C25" s="87" t="s">
        <v>99</v>
      </c>
      <c r="D25">
        <v>240</v>
      </c>
    </row>
    <row r="26" spans="3:4" x14ac:dyDescent="0.25">
      <c r="C26" s="87" t="s">
        <v>100</v>
      </c>
      <c r="D26">
        <v>241</v>
      </c>
    </row>
    <row r="27" spans="3:4" x14ac:dyDescent="0.25">
      <c r="C27" s="87" t="s">
        <v>101</v>
      </c>
      <c r="D27">
        <v>242</v>
      </c>
    </row>
    <row r="28" spans="3:4" x14ac:dyDescent="0.25">
      <c r="C28" s="87" t="s">
        <v>102</v>
      </c>
      <c r="D28">
        <v>243</v>
      </c>
    </row>
    <row r="29" spans="3:4" x14ac:dyDescent="0.25">
      <c r="C29" s="87" t="s">
        <v>103</v>
      </c>
      <c r="D29">
        <v>249</v>
      </c>
    </row>
    <row r="30" spans="3:4" x14ac:dyDescent="0.25">
      <c r="C30" s="87" t="s">
        <v>104</v>
      </c>
      <c r="D30">
        <v>290</v>
      </c>
    </row>
    <row r="31" spans="3:4" x14ac:dyDescent="0.25">
      <c r="C31" s="87" t="s">
        <v>105</v>
      </c>
      <c r="D31">
        <v>291</v>
      </c>
    </row>
    <row r="32" spans="3:4" x14ac:dyDescent="0.25">
      <c r="C32" s="87" t="s">
        <v>106</v>
      </c>
      <c r="D32">
        <v>292</v>
      </c>
    </row>
    <row r="33" spans="3:4" x14ac:dyDescent="0.25">
      <c r="C33" s="87" t="s">
        <v>107</v>
      </c>
      <c r="D33">
        <v>293</v>
      </c>
    </row>
    <row r="34" spans="3:4" x14ac:dyDescent="0.25">
      <c r="C34" s="87" t="s">
        <v>108</v>
      </c>
      <c r="D34">
        <v>294</v>
      </c>
    </row>
    <row r="35" spans="3:4" x14ac:dyDescent="0.25">
      <c r="C35" s="87" t="s">
        <v>109</v>
      </c>
      <c r="D35">
        <v>295</v>
      </c>
    </row>
    <row r="36" spans="3:4" x14ac:dyDescent="0.25">
      <c r="C36" s="87" t="s">
        <v>110</v>
      </c>
      <c r="D36">
        <v>296</v>
      </c>
    </row>
    <row r="37" spans="3:4" x14ac:dyDescent="0.25">
      <c r="C37" s="87" t="s">
        <v>111</v>
      </c>
      <c r="D37">
        <v>299</v>
      </c>
    </row>
    <row r="38" spans="3:4" x14ac:dyDescent="0.25">
      <c r="C38" s="87" t="s">
        <v>112</v>
      </c>
      <c r="D38">
        <v>713</v>
      </c>
    </row>
    <row r="39" spans="3:4" x14ac:dyDescent="0.25">
      <c r="C39" s="87" t="s">
        <v>113</v>
      </c>
      <c r="D39">
        <v>767</v>
      </c>
    </row>
    <row r="40" spans="3:4" x14ac:dyDescent="0.25">
      <c r="C40" s="87" t="s">
        <v>114</v>
      </c>
      <c r="D40">
        <v>1075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01EF-36CB-4BCD-ADC3-EE1BA1E83F07}">
  <sheetPr>
    <pageSetUpPr fitToPage="1"/>
  </sheetPr>
  <dimension ref="A2:C49"/>
  <sheetViews>
    <sheetView showGridLines="0" zoomScaleNormal="100" workbookViewId="0"/>
  </sheetViews>
  <sheetFormatPr defaultColWidth="9.140625" defaultRowHeight="20.100000000000001" customHeight="1" x14ac:dyDescent="0.2"/>
  <cols>
    <col min="1" max="1" width="2.42578125" style="94" customWidth="1"/>
    <col min="2" max="2" width="67.42578125" style="94" customWidth="1"/>
    <col min="3" max="3" width="41" style="94" customWidth="1"/>
    <col min="4" max="5" width="9.140625" style="94"/>
    <col min="6" max="6" width="52.7109375" style="94" bestFit="1" customWidth="1"/>
    <col min="7" max="16384" width="9.140625" style="94"/>
  </cols>
  <sheetData>
    <row r="2" spans="2:3" ht="20.100000000000001" customHeight="1" x14ac:dyDescent="0.2">
      <c r="B2" s="159" t="s">
        <v>2</v>
      </c>
      <c r="C2" s="93" t="s">
        <v>115</v>
      </c>
    </row>
    <row r="3" spans="2:3" ht="20.100000000000001" customHeight="1" x14ac:dyDescent="0.2">
      <c r="B3" s="160"/>
      <c r="C3" s="95" t="s">
        <v>116</v>
      </c>
    </row>
    <row r="4" spans="2:3" ht="19.899999999999999" customHeight="1" thickBot="1" x14ac:dyDescent="0.3">
      <c r="B4" s="161"/>
      <c r="C4" s="161"/>
    </row>
    <row r="5" spans="2:3" ht="39.950000000000003" customHeight="1" thickBot="1" x14ac:dyDescent="0.25">
      <c r="B5" s="96" t="s">
        <v>117</v>
      </c>
      <c r="C5" s="97" t="s">
        <v>16</v>
      </c>
    </row>
    <row r="6" spans="2:3" ht="20.100000000000001" customHeight="1" x14ac:dyDescent="0.2">
      <c r="B6" s="1"/>
      <c r="C6" s="2"/>
    </row>
    <row r="7" spans="2:3" ht="20.100000000000001" customHeight="1" x14ac:dyDescent="0.2">
      <c r="B7" s="1"/>
      <c r="C7" s="2"/>
    </row>
    <row r="8" spans="2:3" ht="20.100000000000001" customHeight="1" x14ac:dyDescent="0.2">
      <c r="B8" s="1"/>
      <c r="C8" s="2"/>
    </row>
    <row r="9" spans="2:3" ht="20.100000000000001" customHeight="1" x14ac:dyDescent="0.2">
      <c r="B9" s="1"/>
      <c r="C9" s="2"/>
    </row>
    <row r="10" spans="2:3" ht="20.100000000000001" customHeight="1" x14ac:dyDescent="0.2">
      <c r="B10" s="1"/>
      <c r="C10" s="2"/>
    </row>
    <row r="11" spans="2:3" ht="20.100000000000001" customHeight="1" x14ac:dyDescent="0.2">
      <c r="B11" s="1"/>
      <c r="C11" s="2"/>
    </row>
    <row r="12" spans="2:3" ht="20.100000000000001" customHeight="1" x14ac:dyDescent="0.2">
      <c r="B12" s="1"/>
      <c r="C12" s="2"/>
    </row>
    <row r="13" spans="2:3" ht="20.100000000000001" customHeight="1" x14ac:dyDescent="0.2">
      <c r="B13" s="1"/>
      <c r="C13" s="2"/>
    </row>
    <row r="14" spans="2:3" ht="20.100000000000001" customHeight="1" x14ac:dyDescent="0.2">
      <c r="B14" s="1"/>
      <c r="C14" s="2"/>
    </row>
    <row r="15" spans="2:3" ht="20.100000000000001" customHeight="1" x14ac:dyDescent="0.2">
      <c r="B15" s="1"/>
      <c r="C15" s="2"/>
    </row>
    <row r="16" spans="2:3" ht="20.100000000000001" customHeight="1" x14ac:dyDescent="0.2">
      <c r="B16" s="1"/>
      <c r="C16" s="2"/>
    </row>
    <row r="17" spans="2:3" ht="20.100000000000001" customHeight="1" x14ac:dyDescent="0.2">
      <c r="B17" s="1"/>
      <c r="C17" s="2"/>
    </row>
    <row r="18" spans="2:3" ht="20.100000000000001" customHeight="1" x14ac:dyDescent="0.2">
      <c r="B18" s="1"/>
      <c r="C18" s="2"/>
    </row>
    <row r="19" spans="2:3" ht="20.100000000000001" customHeight="1" x14ac:dyDescent="0.2">
      <c r="B19" s="1"/>
      <c r="C19" s="2"/>
    </row>
    <row r="20" spans="2:3" ht="20.100000000000001" customHeight="1" x14ac:dyDescent="0.2">
      <c r="B20" s="1"/>
      <c r="C20" s="2"/>
    </row>
    <row r="21" spans="2:3" ht="20.100000000000001" customHeight="1" x14ac:dyDescent="0.2">
      <c r="B21" s="1"/>
      <c r="C21" s="2"/>
    </row>
    <row r="22" spans="2:3" ht="20.100000000000001" customHeight="1" x14ac:dyDescent="0.2">
      <c r="B22" s="1"/>
      <c r="C22" s="2"/>
    </row>
    <row r="23" spans="2:3" ht="20.100000000000001" customHeight="1" x14ac:dyDescent="0.2">
      <c r="B23" s="1"/>
      <c r="C23" s="2"/>
    </row>
    <row r="24" spans="2:3" ht="20.100000000000001" customHeight="1" x14ac:dyDescent="0.2">
      <c r="B24" s="1"/>
      <c r="C24" s="2"/>
    </row>
    <row r="25" spans="2:3" ht="20.100000000000001" customHeight="1" x14ac:dyDescent="0.2">
      <c r="B25" s="1"/>
      <c r="C25" s="2"/>
    </row>
    <row r="26" spans="2:3" ht="20.100000000000001" customHeight="1" x14ac:dyDescent="0.2">
      <c r="B26" s="1"/>
      <c r="C26" s="2"/>
    </row>
    <row r="27" spans="2:3" ht="20.100000000000001" customHeight="1" x14ac:dyDescent="0.2">
      <c r="B27" s="1"/>
      <c r="C27" s="2"/>
    </row>
    <row r="28" spans="2:3" ht="20.100000000000001" customHeight="1" x14ac:dyDescent="0.2">
      <c r="B28" s="1"/>
      <c r="C28" s="2"/>
    </row>
    <row r="29" spans="2:3" ht="20.100000000000001" customHeight="1" x14ac:dyDescent="0.2">
      <c r="B29" s="1"/>
      <c r="C29" s="2"/>
    </row>
    <row r="30" spans="2:3" ht="20.100000000000001" customHeight="1" x14ac:dyDescent="0.2">
      <c r="B30" s="1"/>
      <c r="C30" s="2"/>
    </row>
    <row r="31" spans="2:3" ht="20.100000000000001" customHeight="1" x14ac:dyDescent="0.2">
      <c r="B31" s="1"/>
      <c r="C31" s="2"/>
    </row>
    <row r="32" spans="2:3" ht="20.100000000000001" customHeight="1" x14ac:dyDescent="0.2">
      <c r="B32" s="1"/>
      <c r="C32" s="2"/>
    </row>
    <row r="33" spans="1:3" ht="20.100000000000001" customHeight="1" x14ac:dyDescent="0.2">
      <c r="B33" s="1"/>
      <c r="C33" s="2"/>
    </row>
    <row r="34" spans="1:3" ht="20.100000000000001" customHeight="1" x14ac:dyDescent="0.2">
      <c r="B34" s="1"/>
      <c r="C34" s="2"/>
    </row>
    <row r="35" spans="1:3" ht="20.100000000000001" customHeight="1" x14ac:dyDescent="0.2">
      <c r="B35" s="1"/>
      <c r="C35" s="2"/>
    </row>
    <row r="36" spans="1:3" ht="20.100000000000001" customHeight="1" x14ac:dyDescent="0.2">
      <c r="A36" s="98"/>
      <c r="B36" s="1"/>
      <c r="C36" s="2"/>
    </row>
    <row r="37" spans="1:3" ht="20.100000000000001" customHeight="1" x14ac:dyDescent="0.2">
      <c r="B37" s="1"/>
      <c r="C37" s="2"/>
    </row>
    <row r="38" spans="1:3" ht="20.100000000000001" customHeight="1" x14ac:dyDescent="0.2">
      <c r="B38" s="1"/>
      <c r="C38" s="2"/>
    </row>
    <row r="39" spans="1:3" ht="20.100000000000001" customHeight="1" x14ac:dyDescent="0.2">
      <c r="B39" s="1"/>
      <c r="C39" s="2"/>
    </row>
    <row r="40" spans="1:3" ht="20.100000000000001" customHeight="1" x14ac:dyDescent="0.2">
      <c r="B40" s="1"/>
      <c r="C40" s="2"/>
    </row>
    <row r="41" spans="1:3" ht="20.100000000000001" customHeight="1" x14ac:dyDescent="0.2">
      <c r="B41" s="1"/>
      <c r="C41" s="2"/>
    </row>
    <row r="42" spans="1:3" ht="20.100000000000001" customHeight="1" x14ac:dyDescent="0.2">
      <c r="B42" s="1"/>
      <c r="C42" s="2"/>
    </row>
    <row r="43" spans="1:3" ht="20.100000000000001" customHeight="1" x14ac:dyDescent="0.2">
      <c r="B43" s="1"/>
      <c r="C43" s="2"/>
    </row>
    <row r="44" spans="1:3" ht="20.100000000000001" customHeight="1" x14ac:dyDescent="0.2">
      <c r="B44" s="1"/>
      <c r="C44" s="2"/>
    </row>
    <row r="45" spans="1:3" ht="20.100000000000001" customHeight="1" thickBot="1" x14ac:dyDescent="0.25">
      <c r="B45" s="1"/>
      <c r="C45" s="2"/>
    </row>
    <row r="46" spans="1:3" ht="20.100000000000001" customHeight="1" x14ac:dyDescent="0.25">
      <c r="B46" s="99" t="s">
        <v>118</v>
      </c>
      <c r="C46" s="100">
        <f>SUM(C6:C45)</f>
        <v>0</v>
      </c>
    </row>
    <row r="49" s="94" customFormat="1" ht="20.100000000000001" customHeight="1" x14ac:dyDescent="0.2"/>
  </sheetData>
  <sheetProtection sheet="1" objects="1" scenarios="1"/>
  <mergeCells count="2">
    <mergeCell ref="B2:B3"/>
    <mergeCell ref="B4:C4"/>
  </mergeCell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14BB-E213-4819-8B67-50E947CCFA28}">
  <dimension ref="A1:L73"/>
  <sheetViews>
    <sheetView workbookViewId="0"/>
  </sheetViews>
  <sheetFormatPr defaultColWidth="9" defaultRowHeight="15" x14ac:dyDescent="0.25"/>
  <cols>
    <col min="1" max="1" width="18.42578125" style="89" customWidth="1"/>
    <col min="2" max="2" width="72.42578125" style="89" bestFit="1" customWidth="1"/>
    <col min="3" max="3" width="56.5703125" style="89" bestFit="1" customWidth="1"/>
    <col min="4" max="7" width="30.5703125" style="89" customWidth="1"/>
    <col min="8" max="10" width="9" style="89"/>
    <col min="11" max="12" width="30.5703125" style="89" customWidth="1"/>
    <col min="13" max="16384" width="9" style="89"/>
  </cols>
  <sheetData>
    <row r="1" spans="1:12" ht="47.25" x14ac:dyDescent="0.25">
      <c r="A1" s="88" t="s">
        <v>119</v>
      </c>
      <c r="B1" s="88" t="s">
        <v>120</v>
      </c>
      <c r="C1" s="88" t="s">
        <v>121</v>
      </c>
      <c r="D1" s="88" t="s">
        <v>122</v>
      </c>
      <c r="E1" s="88" t="s">
        <v>123</v>
      </c>
      <c r="F1" s="88" t="s">
        <v>124</v>
      </c>
      <c r="G1" s="88" t="s">
        <v>125</v>
      </c>
      <c r="K1" s="90" t="s">
        <v>126</v>
      </c>
      <c r="L1" s="90" t="s">
        <v>127</v>
      </c>
    </row>
    <row r="2" spans="1:12" x14ac:dyDescent="0.25">
      <c r="A2" s="89" t="s">
        <v>128</v>
      </c>
      <c r="B2" s="89" t="s">
        <v>129</v>
      </c>
      <c r="C2" s="89" t="s">
        <v>130</v>
      </c>
      <c r="D2" s="89" t="str">
        <f ca="1">IF(INDIRECT(C2)="","",INDIRECT(C2))</f>
        <v/>
      </c>
      <c r="F2" s="89" t="str">
        <f ca="1">IF(D2=E2,"Same",IF(AND(D2="",E2=0),"Same",IF(AND(D2="Yes",E2=TRUE),"Same",IF(AND(D2="No",E2=FALSE),"Same","Different"))))</f>
        <v>Same</v>
      </c>
      <c r="G2" s="89" t="s">
        <v>131</v>
      </c>
    </row>
    <row r="3" spans="1:12" x14ac:dyDescent="0.25">
      <c r="A3" s="89" t="s">
        <v>128</v>
      </c>
      <c r="B3" s="89" t="s">
        <v>132</v>
      </c>
      <c r="C3" s="89" t="s">
        <v>133</v>
      </c>
      <c r="D3" s="89" t="str">
        <f t="shared" ref="D3:D67" ca="1" si="0">IF(INDIRECT(C3)="","",INDIRECT(C3))</f>
        <v/>
      </c>
      <c r="F3" s="89" t="str">
        <f t="shared" ref="F3:F67" ca="1" si="1">IF(D3=E3,"Same",IF(AND(D3="",E3=0),"Same",IF(AND(D3="Yes",E3=TRUE),"Same",IF(AND(D3="No",E3=FALSE),"Same","Different"))))</f>
        <v>Same</v>
      </c>
      <c r="G3" s="89" t="s">
        <v>131</v>
      </c>
    </row>
    <row r="4" spans="1:12" x14ac:dyDescent="0.25">
      <c r="A4" s="89" t="s">
        <v>128</v>
      </c>
      <c r="B4" s="89" t="s">
        <v>134</v>
      </c>
      <c r="C4" s="89" t="s">
        <v>134</v>
      </c>
      <c r="D4" s="89" t="str">
        <f t="shared" ca="1" si="0"/>
        <v/>
      </c>
      <c r="E4" s="89" t="str">
        <f>IF(Developer="","",Developer)</f>
        <v/>
      </c>
      <c r="F4" s="89" t="str">
        <f t="shared" ca="1" si="1"/>
        <v>Same</v>
      </c>
      <c r="G4" s="89" t="s">
        <v>131</v>
      </c>
    </row>
    <row r="5" spans="1:12" x14ac:dyDescent="0.25">
      <c r="A5" s="89" t="s">
        <v>128</v>
      </c>
      <c r="B5" s="89" t="s">
        <v>135</v>
      </c>
      <c r="C5" s="89" t="s">
        <v>136</v>
      </c>
      <c r="D5" s="89" t="str">
        <f t="shared" ca="1" si="0"/>
        <v/>
      </c>
      <c r="E5" s="91"/>
      <c r="F5" s="89" t="str">
        <f t="shared" ca="1" si="1"/>
        <v>Same</v>
      </c>
      <c r="G5" s="89" t="s">
        <v>131</v>
      </c>
    </row>
    <row r="6" spans="1:12" x14ac:dyDescent="0.25">
      <c r="A6" s="89" t="s">
        <v>137</v>
      </c>
      <c r="B6" s="89" t="s">
        <v>25</v>
      </c>
      <c r="C6" s="89" t="s">
        <v>138</v>
      </c>
      <c r="D6" s="89">
        <f ca="1">IF(INDIRECT(C6)="","",INDIRECT(C6))</f>
        <v>0</v>
      </c>
      <c r="F6" s="89" t="str">
        <f t="shared" ca="1" si="1"/>
        <v>Same</v>
      </c>
      <c r="G6" s="92" t="str">
        <f ca="1">IF(OR(D6=0,D6=""),IF(E6=0,"",E6),IF(D6="Yes",TRUE,IF(D6="No",FALSE,D6)))</f>
        <v/>
      </c>
    </row>
    <row r="7" spans="1:12" x14ac:dyDescent="0.25">
      <c r="A7" s="89" t="s">
        <v>137</v>
      </c>
      <c r="B7" s="89" t="s">
        <v>238</v>
      </c>
      <c r="C7" s="89" t="s">
        <v>237</v>
      </c>
      <c r="D7" s="89" t="str">
        <f ca="1">IF(INDIRECT(C7)="","",INDIRECT(C7))</f>
        <v/>
      </c>
      <c r="F7" s="89" t="str">
        <f t="shared" ca="1" si="1"/>
        <v>Same</v>
      </c>
      <c r="G7" s="92" t="str">
        <f t="shared" ref="G7:G70" ca="1" si="2">IF(OR(D7=0,D7=""),IF(E7=0,"",E7),IF(D7="Yes",TRUE,IF(D7="No",FALSE,D7)))</f>
        <v/>
      </c>
    </row>
    <row r="8" spans="1:12" x14ac:dyDescent="0.25">
      <c r="A8" s="89" t="s">
        <v>137</v>
      </c>
      <c r="B8" s="89" t="s">
        <v>26</v>
      </c>
      <c r="C8" s="89" t="s">
        <v>139</v>
      </c>
      <c r="D8" s="89">
        <f t="shared" ca="1" si="0"/>
        <v>0</v>
      </c>
      <c r="F8" s="89" t="str">
        <f t="shared" ca="1" si="1"/>
        <v>Same</v>
      </c>
      <c r="G8" s="92" t="str">
        <f t="shared" ca="1" si="2"/>
        <v/>
      </c>
    </row>
    <row r="9" spans="1:12" ht="15.75" x14ac:dyDescent="0.25">
      <c r="A9" s="89" t="s">
        <v>137</v>
      </c>
      <c r="B9" s="89" t="s">
        <v>27</v>
      </c>
      <c r="C9" s="89" t="s">
        <v>140</v>
      </c>
      <c r="D9" s="89">
        <f t="shared" ca="1" si="0"/>
        <v>0</v>
      </c>
      <c r="F9" s="89" t="str">
        <f t="shared" ca="1" si="1"/>
        <v>Same</v>
      </c>
      <c r="G9" s="92" t="str">
        <f t="shared" ca="1" si="2"/>
        <v/>
      </c>
      <c r="K9" s="90" t="s">
        <v>142</v>
      </c>
      <c r="L9" s="89" t="str">
        <f>IFERROR(VLOOKUP(K9,$K$2:$L$7,2,FALSE),"")</f>
        <v/>
      </c>
    </row>
    <row r="10" spans="1:12" ht="15.75" x14ac:dyDescent="0.25">
      <c r="A10" s="89" t="s">
        <v>137</v>
      </c>
      <c r="B10" s="89" t="s">
        <v>28</v>
      </c>
      <c r="C10" s="89" t="s">
        <v>141</v>
      </c>
      <c r="D10" s="89">
        <f t="shared" ca="1" si="0"/>
        <v>0</v>
      </c>
      <c r="F10" s="89" t="str">
        <f t="shared" ca="1" si="1"/>
        <v>Same</v>
      </c>
      <c r="G10" s="92" t="str">
        <f t="shared" ca="1" si="2"/>
        <v/>
      </c>
      <c r="K10" s="90" t="s">
        <v>144</v>
      </c>
      <c r="L10" s="89" t="str">
        <f>IFERROR(VLOOKUP(K10,$K$2:$L$7,2,FALSE),"")</f>
        <v/>
      </c>
    </row>
    <row r="11" spans="1:12" x14ac:dyDescent="0.25">
      <c r="A11" s="89" t="s">
        <v>137</v>
      </c>
      <c r="B11" s="89" t="s">
        <v>29</v>
      </c>
      <c r="C11" s="89" t="s">
        <v>143</v>
      </c>
      <c r="D11" s="89">
        <f t="shared" ca="1" si="0"/>
        <v>0</v>
      </c>
      <c r="F11" s="89" t="str">
        <f t="shared" ca="1" si="1"/>
        <v>Same</v>
      </c>
      <c r="G11" s="92" t="str">
        <f t="shared" ca="1" si="2"/>
        <v/>
      </c>
    </row>
    <row r="12" spans="1:12" x14ac:dyDescent="0.25">
      <c r="A12" s="89" t="s">
        <v>137</v>
      </c>
      <c r="B12" s="89" t="s">
        <v>30</v>
      </c>
      <c r="C12" s="89" t="s">
        <v>145</v>
      </c>
      <c r="D12" s="89">
        <f t="shared" ca="1" si="0"/>
        <v>0</v>
      </c>
      <c r="F12" s="89" t="str">
        <f t="shared" ca="1" si="1"/>
        <v>Same</v>
      </c>
      <c r="G12" s="92" t="str">
        <f t="shared" ca="1" si="2"/>
        <v/>
      </c>
    </row>
    <row r="13" spans="1:12" x14ac:dyDescent="0.25">
      <c r="A13" s="89" t="s">
        <v>137</v>
      </c>
      <c r="B13" s="89" t="s">
        <v>31</v>
      </c>
      <c r="C13" s="89" t="s">
        <v>146</v>
      </c>
      <c r="D13" s="89">
        <f t="shared" ca="1" si="0"/>
        <v>0</v>
      </c>
      <c r="F13" s="89" t="str">
        <f t="shared" ca="1" si="1"/>
        <v>Same</v>
      </c>
      <c r="G13" s="92" t="str">
        <f t="shared" ca="1" si="2"/>
        <v/>
      </c>
    </row>
    <row r="14" spans="1:12" x14ac:dyDescent="0.25">
      <c r="A14" s="89" t="s">
        <v>137</v>
      </c>
      <c r="B14" s="89" t="s">
        <v>32</v>
      </c>
      <c r="C14" s="89" t="s">
        <v>147</v>
      </c>
      <c r="D14" s="89">
        <f t="shared" ca="1" si="0"/>
        <v>0</v>
      </c>
      <c r="F14" s="89" t="str">
        <f t="shared" ca="1" si="1"/>
        <v>Same</v>
      </c>
      <c r="G14" s="92" t="str">
        <f t="shared" ca="1" si="2"/>
        <v/>
      </c>
    </row>
    <row r="15" spans="1:12" x14ac:dyDescent="0.25">
      <c r="A15" s="89" t="s">
        <v>137</v>
      </c>
      <c r="B15" s="89" t="s">
        <v>148</v>
      </c>
      <c r="C15" s="89" t="s">
        <v>149</v>
      </c>
      <c r="D15" s="89">
        <f t="shared" ca="1" si="0"/>
        <v>0</v>
      </c>
      <c r="F15" s="89" t="str">
        <f t="shared" ca="1" si="1"/>
        <v>Same</v>
      </c>
      <c r="G15" s="92" t="str">
        <f t="shared" ca="1" si="2"/>
        <v/>
      </c>
    </row>
    <row r="16" spans="1:12" x14ac:dyDescent="0.25">
      <c r="A16" s="89" t="s">
        <v>137</v>
      </c>
      <c r="B16" s="89" t="s">
        <v>150</v>
      </c>
      <c r="C16" s="89" t="s">
        <v>151</v>
      </c>
      <c r="D16" s="89" t="str">
        <f t="shared" ca="1" si="0"/>
        <v/>
      </c>
      <c r="F16" s="89" t="str">
        <f t="shared" ca="1" si="1"/>
        <v>Same</v>
      </c>
      <c r="G16" s="92" t="str">
        <f t="shared" ca="1" si="2"/>
        <v/>
      </c>
    </row>
    <row r="17" spans="1:7" x14ac:dyDescent="0.25">
      <c r="A17" s="89" t="s">
        <v>137</v>
      </c>
      <c r="B17" s="89" t="s">
        <v>152</v>
      </c>
      <c r="C17" s="89" t="s">
        <v>153</v>
      </c>
      <c r="D17" s="89">
        <f t="shared" ca="1" si="0"/>
        <v>0</v>
      </c>
      <c r="F17" s="89" t="str">
        <f t="shared" ca="1" si="1"/>
        <v>Same</v>
      </c>
      <c r="G17" s="92" t="str">
        <f t="shared" ca="1" si="2"/>
        <v/>
      </c>
    </row>
    <row r="18" spans="1:7" x14ac:dyDescent="0.25">
      <c r="A18" s="89" t="s">
        <v>137</v>
      </c>
      <c r="B18" s="89" t="s">
        <v>154</v>
      </c>
      <c r="C18" s="89" t="s">
        <v>155</v>
      </c>
      <c r="D18" s="89" t="str">
        <f t="shared" ca="1" si="0"/>
        <v/>
      </c>
      <c r="F18" s="89" t="str">
        <f t="shared" ca="1" si="1"/>
        <v>Same</v>
      </c>
      <c r="G18" s="92" t="str">
        <f t="shared" ca="1" si="2"/>
        <v/>
      </c>
    </row>
    <row r="19" spans="1:7" x14ac:dyDescent="0.25">
      <c r="A19" s="89" t="s">
        <v>137</v>
      </c>
      <c r="B19" s="89" t="s">
        <v>156</v>
      </c>
      <c r="C19" s="89" t="s">
        <v>157</v>
      </c>
      <c r="D19" s="89">
        <f t="shared" ca="1" si="0"/>
        <v>0</v>
      </c>
      <c r="F19" s="89" t="str">
        <f t="shared" ca="1" si="1"/>
        <v>Same</v>
      </c>
      <c r="G19" s="92" t="str">
        <f t="shared" ca="1" si="2"/>
        <v/>
      </c>
    </row>
    <row r="20" spans="1:7" x14ac:dyDescent="0.25">
      <c r="A20" s="89" t="s">
        <v>137</v>
      </c>
      <c r="B20" s="89" t="s">
        <v>158</v>
      </c>
      <c r="C20" s="89" t="s">
        <v>159</v>
      </c>
      <c r="D20" s="89" t="str">
        <f t="shared" ca="1" si="0"/>
        <v/>
      </c>
      <c r="F20" s="89" t="str">
        <f t="shared" ca="1" si="1"/>
        <v>Same</v>
      </c>
      <c r="G20" s="92" t="str">
        <f t="shared" ca="1" si="2"/>
        <v/>
      </c>
    </row>
    <row r="21" spans="1:7" x14ac:dyDescent="0.25">
      <c r="A21" s="89" t="s">
        <v>137</v>
      </c>
      <c r="B21" s="89" t="s">
        <v>34</v>
      </c>
      <c r="C21" s="89" t="s">
        <v>160</v>
      </c>
      <c r="D21" s="89">
        <f t="shared" ca="1" si="0"/>
        <v>0</v>
      </c>
      <c r="F21" s="89" t="str">
        <f t="shared" ca="1" si="1"/>
        <v>Same</v>
      </c>
      <c r="G21" s="92" t="str">
        <f t="shared" ca="1" si="2"/>
        <v/>
      </c>
    </row>
    <row r="22" spans="1:7" x14ac:dyDescent="0.25">
      <c r="A22" s="89" t="s">
        <v>137</v>
      </c>
      <c r="B22" s="89" t="s">
        <v>35</v>
      </c>
      <c r="C22" s="89" t="s">
        <v>161</v>
      </c>
      <c r="D22" s="89">
        <f t="shared" ca="1" si="0"/>
        <v>0</v>
      </c>
      <c r="F22" s="89" t="str">
        <f t="shared" ca="1" si="1"/>
        <v>Same</v>
      </c>
      <c r="G22" s="92" t="str">
        <f t="shared" ca="1" si="2"/>
        <v/>
      </c>
    </row>
    <row r="23" spans="1:7" x14ac:dyDescent="0.25">
      <c r="A23" s="89" t="s">
        <v>137</v>
      </c>
      <c r="B23" s="89" t="s">
        <v>36</v>
      </c>
      <c r="C23" s="89" t="s">
        <v>162</v>
      </c>
      <c r="D23" s="89">
        <f t="shared" ca="1" si="0"/>
        <v>0</v>
      </c>
      <c r="F23" s="89" t="str">
        <f t="shared" ca="1" si="1"/>
        <v>Same</v>
      </c>
      <c r="G23" s="92" t="str">
        <f t="shared" ca="1" si="2"/>
        <v/>
      </c>
    </row>
    <row r="24" spans="1:7" x14ac:dyDescent="0.25">
      <c r="A24" s="89" t="s">
        <v>137</v>
      </c>
      <c r="B24" s="89" t="s">
        <v>37</v>
      </c>
      <c r="C24" s="89" t="s">
        <v>236</v>
      </c>
      <c r="D24" s="89">
        <f t="shared" ca="1" si="0"/>
        <v>0</v>
      </c>
      <c r="F24" s="89" t="str">
        <f t="shared" ca="1" si="1"/>
        <v>Same</v>
      </c>
      <c r="G24" s="92" t="str">
        <f t="shared" ca="1" si="2"/>
        <v/>
      </c>
    </row>
    <row r="25" spans="1:7" x14ac:dyDescent="0.25">
      <c r="A25" s="89" t="s">
        <v>163</v>
      </c>
      <c r="B25" s="89" t="s">
        <v>164</v>
      </c>
      <c r="C25" s="89" t="s">
        <v>165</v>
      </c>
      <c r="D25" s="89">
        <f t="shared" ca="1" si="0"/>
        <v>0</v>
      </c>
      <c r="F25" s="89" t="str">
        <f t="shared" ca="1" si="1"/>
        <v>Same</v>
      </c>
      <c r="G25" s="92" t="str">
        <f t="shared" ca="1" si="2"/>
        <v/>
      </c>
    </row>
    <row r="26" spans="1:7" x14ac:dyDescent="0.25">
      <c r="A26" s="89" t="s">
        <v>163</v>
      </c>
      <c r="B26" s="89" t="s">
        <v>42</v>
      </c>
      <c r="C26" s="89" t="s">
        <v>166</v>
      </c>
      <c r="D26" s="89">
        <f t="shared" ca="1" si="0"/>
        <v>0</v>
      </c>
      <c r="F26" s="89" t="str">
        <f t="shared" ca="1" si="1"/>
        <v>Same</v>
      </c>
      <c r="G26" s="92" t="str">
        <f t="shared" ca="1" si="2"/>
        <v/>
      </c>
    </row>
    <row r="27" spans="1:7" x14ac:dyDescent="0.25">
      <c r="A27" s="89" t="s">
        <v>163</v>
      </c>
      <c r="B27" s="89" t="s">
        <v>43</v>
      </c>
      <c r="C27" s="89" t="s">
        <v>167</v>
      </c>
      <c r="D27" s="89">
        <f t="shared" ca="1" si="0"/>
        <v>0</v>
      </c>
      <c r="F27" s="89" t="str">
        <f t="shared" ca="1" si="1"/>
        <v>Same</v>
      </c>
      <c r="G27" s="92" t="str">
        <f t="shared" ca="1" si="2"/>
        <v/>
      </c>
    </row>
    <row r="28" spans="1:7" x14ac:dyDescent="0.25">
      <c r="A28" s="89" t="s">
        <v>163</v>
      </c>
      <c r="B28" s="89" t="s">
        <v>44</v>
      </c>
      <c r="C28" s="89" t="s">
        <v>168</v>
      </c>
      <c r="D28" s="89">
        <f t="shared" ca="1" si="0"/>
        <v>0</v>
      </c>
      <c r="F28" s="89" t="str">
        <f t="shared" ca="1" si="1"/>
        <v>Same</v>
      </c>
      <c r="G28" s="92" t="str">
        <f t="shared" ca="1" si="2"/>
        <v/>
      </c>
    </row>
    <row r="29" spans="1:7" x14ac:dyDescent="0.25">
      <c r="A29" s="89" t="s">
        <v>163</v>
      </c>
      <c r="B29" s="89" t="s">
        <v>169</v>
      </c>
      <c r="C29" s="89" t="s">
        <v>170</v>
      </c>
      <c r="D29" s="89">
        <f t="shared" ca="1" si="0"/>
        <v>0</v>
      </c>
      <c r="F29" s="89" t="str">
        <f t="shared" ca="1" si="1"/>
        <v>Same</v>
      </c>
      <c r="G29" s="92" t="str">
        <f t="shared" ca="1" si="2"/>
        <v/>
      </c>
    </row>
    <row r="30" spans="1:7" x14ac:dyDescent="0.25">
      <c r="A30" s="89" t="s">
        <v>163</v>
      </c>
      <c r="B30" s="89" t="s">
        <v>171</v>
      </c>
      <c r="C30" s="89" t="s">
        <v>171</v>
      </c>
      <c r="D30" s="89">
        <f t="shared" ca="1" si="0"/>
        <v>0</v>
      </c>
      <c r="F30" s="89" t="str">
        <f t="shared" ca="1" si="1"/>
        <v>Same</v>
      </c>
      <c r="G30" s="92" t="str">
        <f t="shared" ca="1" si="2"/>
        <v/>
      </c>
    </row>
    <row r="31" spans="1:7" x14ac:dyDescent="0.25">
      <c r="A31" s="89" t="s">
        <v>163</v>
      </c>
      <c r="B31" s="89" t="s">
        <v>172</v>
      </c>
      <c r="C31" s="89" t="s">
        <v>173</v>
      </c>
      <c r="D31" s="89" t="str">
        <f t="shared" ca="1" si="0"/>
        <v/>
      </c>
      <c r="F31" s="89" t="str">
        <f t="shared" ca="1" si="1"/>
        <v>Same</v>
      </c>
      <c r="G31" s="92" t="str">
        <f t="shared" ca="1" si="2"/>
        <v/>
      </c>
    </row>
    <row r="32" spans="1:7" x14ac:dyDescent="0.25">
      <c r="A32" s="89" t="s">
        <v>163</v>
      </c>
      <c r="B32" s="89" t="s">
        <v>174</v>
      </c>
      <c r="C32" s="89" t="s">
        <v>174</v>
      </c>
      <c r="D32" s="89">
        <f t="shared" ca="1" si="0"/>
        <v>0</v>
      </c>
      <c r="F32" s="89" t="str">
        <f t="shared" ca="1" si="1"/>
        <v>Same</v>
      </c>
      <c r="G32" s="92" t="str">
        <f t="shared" ca="1" si="2"/>
        <v/>
      </c>
    </row>
    <row r="33" spans="1:7" x14ac:dyDescent="0.25">
      <c r="A33" s="89" t="s">
        <v>163</v>
      </c>
      <c r="B33" s="89" t="s">
        <v>175</v>
      </c>
      <c r="C33" s="89" t="s">
        <v>176</v>
      </c>
      <c r="D33" s="89" t="str">
        <f t="shared" ca="1" si="0"/>
        <v/>
      </c>
      <c r="F33" s="89" t="str">
        <f t="shared" ca="1" si="1"/>
        <v>Same</v>
      </c>
      <c r="G33" s="92" t="str">
        <f t="shared" ca="1" si="2"/>
        <v/>
      </c>
    </row>
    <row r="34" spans="1:7" x14ac:dyDescent="0.25">
      <c r="A34" s="89" t="s">
        <v>163</v>
      </c>
      <c r="B34" s="89" t="s">
        <v>48</v>
      </c>
      <c r="C34" s="89" t="s">
        <v>48</v>
      </c>
      <c r="D34" s="89">
        <f t="shared" ca="1" si="0"/>
        <v>0</v>
      </c>
      <c r="F34" s="89" t="str">
        <f t="shared" ca="1" si="1"/>
        <v>Same</v>
      </c>
      <c r="G34" s="92" t="str">
        <f t="shared" ca="1" si="2"/>
        <v/>
      </c>
    </row>
    <row r="35" spans="1:7" x14ac:dyDescent="0.25">
      <c r="A35" s="89" t="s">
        <v>163</v>
      </c>
      <c r="B35" s="89" t="s">
        <v>177</v>
      </c>
      <c r="C35" s="89" t="s">
        <v>178</v>
      </c>
      <c r="D35" s="89">
        <f t="shared" ca="1" si="0"/>
        <v>0</v>
      </c>
      <c r="F35" s="89" t="str">
        <f t="shared" ca="1" si="1"/>
        <v>Same</v>
      </c>
      <c r="G35" s="92" t="str">
        <f t="shared" ca="1" si="2"/>
        <v/>
      </c>
    </row>
    <row r="36" spans="1:7" x14ac:dyDescent="0.25">
      <c r="A36" s="89" t="s">
        <v>163</v>
      </c>
      <c r="B36" s="89" t="s">
        <v>179</v>
      </c>
      <c r="C36" s="89" t="s">
        <v>180</v>
      </c>
      <c r="D36" s="89">
        <f t="shared" ca="1" si="0"/>
        <v>0</v>
      </c>
      <c r="F36" s="89" t="str">
        <f t="shared" ca="1" si="1"/>
        <v>Same</v>
      </c>
      <c r="G36" s="92" t="str">
        <f t="shared" ca="1" si="2"/>
        <v/>
      </c>
    </row>
    <row r="37" spans="1:7" x14ac:dyDescent="0.25">
      <c r="A37" s="89" t="s">
        <v>163</v>
      </c>
      <c r="B37" s="89" t="s">
        <v>181</v>
      </c>
      <c r="C37" s="89" t="s">
        <v>182</v>
      </c>
      <c r="D37" s="89" t="str">
        <f t="shared" ca="1" si="0"/>
        <v/>
      </c>
      <c r="F37" s="89" t="str">
        <f t="shared" ca="1" si="1"/>
        <v>Same</v>
      </c>
      <c r="G37" s="92" t="str">
        <f t="shared" ca="1" si="2"/>
        <v/>
      </c>
    </row>
    <row r="38" spans="1:7" x14ac:dyDescent="0.25">
      <c r="A38" s="89" t="s">
        <v>163</v>
      </c>
      <c r="B38" s="89" t="s">
        <v>51</v>
      </c>
      <c r="C38" s="89" t="s">
        <v>183</v>
      </c>
      <c r="D38" s="89">
        <f t="shared" ca="1" si="0"/>
        <v>0</v>
      </c>
      <c r="F38" s="89" t="str">
        <f t="shared" ca="1" si="1"/>
        <v>Same</v>
      </c>
      <c r="G38" s="92" t="str">
        <f t="shared" ca="1" si="2"/>
        <v/>
      </c>
    </row>
    <row r="39" spans="1:7" x14ac:dyDescent="0.25">
      <c r="A39" s="89" t="s">
        <v>163</v>
      </c>
      <c r="B39" s="89" t="s">
        <v>52</v>
      </c>
      <c r="C39" s="89" t="s">
        <v>52</v>
      </c>
      <c r="D39" s="89">
        <f t="shared" ca="1" si="0"/>
        <v>0</v>
      </c>
      <c r="F39" s="89" t="str">
        <f t="shared" ca="1" si="1"/>
        <v>Same</v>
      </c>
      <c r="G39" s="92" t="str">
        <f t="shared" ca="1" si="2"/>
        <v/>
      </c>
    </row>
    <row r="40" spans="1:7" x14ac:dyDescent="0.25">
      <c r="A40" s="89" t="s">
        <v>163</v>
      </c>
      <c r="B40" s="89" t="s">
        <v>53</v>
      </c>
      <c r="C40" s="89" t="s">
        <v>53</v>
      </c>
      <c r="D40" s="89">
        <f t="shared" ca="1" si="0"/>
        <v>0</v>
      </c>
      <c r="F40" s="89" t="str">
        <f t="shared" ca="1" si="1"/>
        <v>Same</v>
      </c>
      <c r="G40" s="92" t="str">
        <f t="shared" ca="1" si="2"/>
        <v/>
      </c>
    </row>
    <row r="41" spans="1:7" x14ac:dyDescent="0.25">
      <c r="A41" s="89" t="s">
        <v>163</v>
      </c>
      <c r="B41" s="89" t="s">
        <v>184</v>
      </c>
      <c r="C41" s="89" t="s">
        <v>184</v>
      </c>
      <c r="D41" s="89">
        <f t="shared" ca="1" si="0"/>
        <v>0</v>
      </c>
      <c r="F41" s="89" t="str">
        <f t="shared" ca="1" si="1"/>
        <v>Same</v>
      </c>
      <c r="G41" s="92" t="str">
        <f t="shared" ca="1" si="2"/>
        <v/>
      </c>
    </row>
    <row r="42" spans="1:7" x14ac:dyDescent="0.25">
      <c r="A42" s="89" t="s">
        <v>163</v>
      </c>
      <c r="B42" s="89" t="s">
        <v>185</v>
      </c>
      <c r="C42" s="89" t="s">
        <v>186</v>
      </c>
      <c r="D42" s="89" t="str">
        <f t="shared" ca="1" si="0"/>
        <v/>
      </c>
      <c r="F42" s="89" t="str">
        <f t="shared" ca="1" si="1"/>
        <v>Same</v>
      </c>
      <c r="G42" s="92" t="str">
        <f t="shared" ca="1" si="2"/>
        <v/>
      </c>
    </row>
    <row r="43" spans="1:7" x14ac:dyDescent="0.25">
      <c r="A43" s="89" t="s">
        <v>163</v>
      </c>
      <c r="B43" s="89" t="s">
        <v>148</v>
      </c>
      <c r="C43" s="89" t="s">
        <v>187</v>
      </c>
      <c r="D43" s="89">
        <f t="shared" ca="1" si="0"/>
        <v>0</v>
      </c>
      <c r="F43" s="89" t="str">
        <f t="shared" ca="1" si="1"/>
        <v>Same</v>
      </c>
      <c r="G43" s="92" t="str">
        <f t="shared" ca="1" si="2"/>
        <v/>
      </c>
    </row>
    <row r="44" spans="1:7" x14ac:dyDescent="0.25">
      <c r="A44" s="89" t="s">
        <v>163</v>
      </c>
      <c r="B44" s="89" t="s">
        <v>150</v>
      </c>
      <c r="C44" s="89" t="s">
        <v>188</v>
      </c>
      <c r="D44" s="89" t="str">
        <f t="shared" ca="1" si="0"/>
        <v/>
      </c>
      <c r="F44" s="89" t="str">
        <f t="shared" ca="1" si="1"/>
        <v>Same</v>
      </c>
      <c r="G44" s="92" t="str">
        <f t="shared" ca="1" si="2"/>
        <v/>
      </c>
    </row>
    <row r="45" spans="1:7" x14ac:dyDescent="0.25">
      <c r="A45" s="89" t="s">
        <v>163</v>
      </c>
      <c r="B45" s="89" t="s">
        <v>152</v>
      </c>
      <c r="C45" s="89" t="s">
        <v>189</v>
      </c>
      <c r="D45" s="89">
        <f t="shared" ca="1" si="0"/>
        <v>0</v>
      </c>
      <c r="F45" s="89" t="str">
        <f t="shared" ca="1" si="1"/>
        <v>Same</v>
      </c>
      <c r="G45" s="92" t="str">
        <f t="shared" ca="1" si="2"/>
        <v/>
      </c>
    </row>
    <row r="46" spans="1:7" x14ac:dyDescent="0.25">
      <c r="A46" s="89" t="s">
        <v>163</v>
      </c>
      <c r="B46" s="89" t="s">
        <v>154</v>
      </c>
      <c r="C46" s="89" t="s">
        <v>190</v>
      </c>
      <c r="D46" s="89" t="str">
        <f t="shared" ca="1" si="0"/>
        <v/>
      </c>
      <c r="F46" s="89" t="str">
        <f t="shared" ca="1" si="1"/>
        <v>Same</v>
      </c>
      <c r="G46" s="92" t="str">
        <f t="shared" ca="1" si="2"/>
        <v/>
      </c>
    </row>
    <row r="47" spans="1:7" x14ac:dyDescent="0.25">
      <c r="A47" s="89" t="s">
        <v>163</v>
      </c>
      <c r="B47" s="89" t="s">
        <v>156</v>
      </c>
      <c r="C47" s="89" t="s">
        <v>191</v>
      </c>
      <c r="D47" s="89">
        <f t="shared" ca="1" si="0"/>
        <v>0</v>
      </c>
      <c r="F47" s="89" t="str">
        <f t="shared" ca="1" si="1"/>
        <v>Same</v>
      </c>
      <c r="G47" s="92" t="str">
        <f t="shared" ca="1" si="2"/>
        <v/>
      </c>
    </row>
    <row r="48" spans="1:7" x14ac:dyDescent="0.25">
      <c r="A48" s="89" t="s">
        <v>163</v>
      </c>
      <c r="B48" s="89" t="s">
        <v>158</v>
      </c>
      <c r="C48" s="89" t="s">
        <v>192</v>
      </c>
      <c r="D48" s="89" t="str">
        <f t="shared" ca="1" si="0"/>
        <v/>
      </c>
      <c r="F48" s="89" t="str">
        <f t="shared" ca="1" si="1"/>
        <v>Same</v>
      </c>
      <c r="G48" s="92" t="str">
        <f t="shared" ca="1" si="2"/>
        <v/>
      </c>
    </row>
    <row r="49" spans="1:7" x14ac:dyDescent="0.25">
      <c r="A49" s="89" t="s">
        <v>163</v>
      </c>
      <c r="B49" s="89" t="s">
        <v>193</v>
      </c>
      <c r="C49" s="89" t="s">
        <v>194</v>
      </c>
      <c r="D49" s="89">
        <f t="shared" ca="1" si="0"/>
        <v>0</v>
      </c>
      <c r="F49" s="89" t="str">
        <f t="shared" ca="1" si="1"/>
        <v>Same</v>
      </c>
      <c r="G49" s="92" t="str">
        <f t="shared" ca="1" si="2"/>
        <v/>
      </c>
    </row>
    <row r="50" spans="1:7" x14ac:dyDescent="0.25">
      <c r="A50" s="89" t="s">
        <v>163</v>
      </c>
      <c r="B50" s="89" t="s">
        <v>195</v>
      </c>
      <c r="C50" s="89" t="s">
        <v>196</v>
      </c>
      <c r="D50" s="89" t="str">
        <f t="shared" ca="1" si="0"/>
        <v/>
      </c>
      <c r="F50" s="89" t="str">
        <f t="shared" ca="1" si="1"/>
        <v>Same</v>
      </c>
      <c r="G50" s="92" t="str">
        <f t="shared" ca="1" si="2"/>
        <v/>
      </c>
    </row>
    <row r="51" spans="1:7" x14ac:dyDescent="0.25">
      <c r="A51" s="89" t="s">
        <v>163</v>
      </c>
      <c r="B51" s="89" t="s">
        <v>197</v>
      </c>
      <c r="C51" s="89" t="s">
        <v>198</v>
      </c>
      <c r="D51" s="89">
        <f t="shared" ca="1" si="0"/>
        <v>0</v>
      </c>
      <c r="F51" s="89" t="str">
        <f t="shared" ca="1" si="1"/>
        <v>Same</v>
      </c>
      <c r="G51" s="92" t="str">
        <f t="shared" ca="1" si="2"/>
        <v/>
      </c>
    </row>
    <row r="52" spans="1:7" x14ac:dyDescent="0.25">
      <c r="A52" s="89" t="s">
        <v>163</v>
      </c>
      <c r="B52" s="89" t="s">
        <v>199</v>
      </c>
      <c r="C52" s="89" t="s">
        <v>200</v>
      </c>
      <c r="D52" s="89" t="str">
        <f t="shared" ca="1" si="0"/>
        <v/>
      </c>
      <c r="F52" s="89" t="str">
        <f t="shared" ca="1" si="1"/>
        <v>Same</v>
      </c>
      <c r="G52" s="92" t="str">
        <f t="shared" ca="1" si="2"/>
        <v/>
      </c>
    </row>
    <row r="53" spans="1:7" x14ac:dyDescent="0.25">
      <c r="A53" s="89" t="s">
        <v>163</v>
      </c>
      <c r="B53" s="89" t="s">
        <v>201</v>
      </c>
      <c r="C53" s="89" t="s">
        <v>202</v>
      </c>
      <c r="D53" s="89">
        <f t="shared" ca="1" si="0"/>
        <v>0</v>
      </c>
      <c r="F53" s="89" t="str">
        <f t="shared" ca="1" si="1"/>
        <v>Same</v>
      </c>
      <c r="G53" s="92" t="str">
        <f t="shared" ca="1" si="2"/>
        <v/>
      </c>
    </row>
    <row r="54" spans="1:7" x14ac:dyDescent="0.25">
      <c r="A54" s="89" t="s">
        <v>163</v>
      </c>
      <c r="B54" s="89" t="s">
        <v>203</v>
      </c>
      <c r="C54" s="89" t="s">
        <v>204</v>
      </c>
      <c r="D54" s="89" t="str">
        <f t="shared" ca="1" si="0"/>
        <v/>
      </c>
      <c r="F54" s="89" t="str">
        <f t="shared" ca="1" si="1"/>
        <v>Same</v>
      </c>
      <c r="G54" s="92" t="str">
        <f t="shared" ca="1" si="2"/>
        <v/>
      </c>
    </row>
    <row r="55" spans="1:7" x14ac:dyDescent="0.25">
      <c r="A55" s="89" t="s">
        <v>163</v>
      </c>
      <c r="B55" s="89" t="s">
        <v>205</v>
      </c>
      <c r="C55" s="89" t="s">
        <v>206</v>
      </c>
      <c r="D55" s="89">
        <f t="shared" ca="1" si="0"/>
        <v>0</v>
      </c>
      <c r="F55" s="89" t="str">
        <f t="shared" ca="1" si="1"/>
        <v>Same</v>
      </c>
      <c r="G55" s="92" t="str">
        <f t="shared" ca="1" si="2"/>
        <v/>
      </c>
    </row>
    <row r="56" spans="1:7" x14ac:dyDescent="0.25">
      <c r="A56" s="89" t="s">
        <v>163</v>
      </c>
      <c r="B56" s="89" t="s">
        <v>207</v>
      </c>
      <c r="C56" s="89" t="s">
        <v>208</v>
      </c>
      <c r="D56" s="89" t="str">
        <f t="shared" ca="1" si="0"/>
        <v/>
      </c>
      <c r="F56" s="89" t="str">
        <f t="shared" ca="1" si="1"/>
        <v>Same</v>
      </c>
      <c r="G56" s="92" t="str">
        <f t="shared" ca="1" si="2"/>
        <v/>
      </c>
    </row>
    <row r="57" spans="1:7" x14ac:dyDescent="0.25">
      <c r="A57" s="89" t="s">
        <v>163</v>
      </c>
      <c r="B57" s="89" t="s">
        <v>209</v>
      </c>
      <c r="C57" s="89" t="s">
        <v>210</v>
      </c>
      <c r="D57" s="89">
        <f t="shared" ca="1" si="0"/>
        <v>0</v>
      </c>
      <c r="F57" s="89" t="str">
        <f t="shared" ca="1" si="1"/>
        <v>Same</v>
      </c>
      <c r="G57" s="92" t="str">
        <f t="shared" ca="1" si="2"/>
        <v/>
      </c>
    </row>
    <row r="58" spans="1:7" x14ac:dyDescent="0.25">
      <c r="A58" s="89" t="s">
        <v>163</v>
      </c>
      <c r="B58" s="89" t="s">
        <v>211</v>
      </c>
      <c r="C58" s="89" t="s">
        <v>212</v>
      </c>
      <c r="D58" s="89" t="str">
        <f t="shared" ca="1" si="0"/>
        <v/>
      </c>
      <c r="F58" s="89" t="str">
        <f t="shared" ca="1" si="1"/>
        <v>Same</v>
      </c>
      <c r="G58" s="92" t="str">
        <f t="shared" ca="1" si="2"/>
        <v/>
      </c>
    </row>
    <row r="59" spans="1:7" x14ac:dyDescent="0.25">
      <c r="A59" s="89" t="s">
        <v>163</v>
      </c>
      <c r="B59" s="89" t="s">
        <v>213</v>
      </c>
      <c r="C59" s="89" t="s">
        <v>214</v>
      </c>
      <c r="D59" s="89">
        <f t="shared" ca="1" si="0"/>
        <v>0</v>
      </c>
      <c r="F59" s="89" t="str">
        <f t="shared" ca="1" si="1"/>
        <v>Same</v>
      </c>
      <c r="G59" s="92" t="str">
        <f t="shared" ca="1" si="2"/>
        <v/>
      </c>
    </row>
    <row r="60" spans="1:7" x14ac:dyDescent="0.25">
      <c r="A60" s="89" t="s">
        <v>163</v>
      </c>
      <c r="B60" s="89" t="s">
        <v>215</v>
      </c>
      <c r="C60" s="89" t="s">
        <v>216</v>
      </c>
      <c r="D60" s="89" t="str">
        <f t="shared" ca="1" si="0"/>
        <v/>
      </c>
      <c r="F60" s="89" t="str">
        <f t="shared" ca="1" si="1"/>
        <v>Same</v>
      </c>
      <c r="G60" s="92" t="str">
        <f t="shared" ca="1" si="2"/>
        <v/>
      </c>
    </row>
    <row r="61" spans="1:7" x14ac:dyDescent="0.25">
      <c r="A61" s="89" t="s">
        <v>163</v>
      </c>
      <c r="B61" s="89" t="s">
        <v>217</v>
      </c>
      <c r="C61" s="89" t="s">
        <v>218</v>
      </c>
      <c r="D61" s="89">
        <f t="shared" ca="1" si="0"/>
        <v>0</v>
      </c>
      <c r="F61" s="89" t="str">
        <f t="shared" ca="1" si="1"/>
        <v>Same</v>
      </c>
      <c r="G61" s="92" t="str">
        <f t="shared" ca="1" si="2"/>
        <v/>
      </c>
    </row>
    <row r="62" spans="1:7" x14ac:dyDescent="0.25">
      <c r="A62" s="89" t="s">
        <v>163</v>
      </c>
      <c r="B62" s="89" t="s">
        <v>219</v>
      </c>
      <c r="C62" s="89" t="s">
        <v>220</v>
      </c>
      <c r="D62" s="89" t="str">
        <f t="shared" ca="1" si="0"/>
        <v/>
      </c>
      <c r="F62" s="89" t="str">
        <f t="shared" ca="1" si="1"/>
        <v>Same</v>
      </c>
      <c r="G62" s="92" t="str">
        <f t="shared" ca="1" si="2"/>
        <v/>
      </c>
    </row>
    <row r="63" spans="1:7" x14ac:dyDescent="0.25">
      <c r="A63" s="89" t="s">
        <v>163</v>
      </c>
      <c r="B63" s="89" t="s">
        <v>27</v>
      </c>
      <c r="C63" s="89" t="s">
        <v>221</v>
      </c>
      <c r="D63" s="89">
        <f t="shared" ca="1" si="0"/>
        <v>0</v>
      </c>
      <c r="F63" s="89" t="str">
        <f t="shared" ca="1" si="1"/>
        <v>Same</v>
      </c>
      <c r="G63" s="92" t="str">
        <f t="shared" ca="1" si="2"/>
        <v/>
      </c>
    </row>
    <row r="64" spans="1:7" x14ac:dyDescent="0.25">
      <c r="A64" s="89" t="s">
        <v>163</v>
      </c>
      <c r="B64" s="89" t="s">
        <v>56</v>
      </c>
      <c r="C64" s="89" t="s">
        <v>222</v>
      </c>
      <c r="D64" s="89">
        <f t="shared" ca="1" si="0"/>
        <v>0</v>
      </c>
      <c r="F64" s="89" t="str">
        <f t="shared" ca="1" si="1"/>
        <v>Same</v>
      </c>
      <c r="G64" s="92" t="str">
        <f t="shared" ca="1" si="2"/>
        <v/>
      </c>
    </row>
    <row r="65" spans="1:7" x14ac:dyDescent="0.25">
      <c r="A65" s="89" t="s">
        <v>163</v>
      </c>
      <c r="B65" s="89" t="s">
        <v>223</v>
      </c>
      <c r="C65" s="89" t="s">
        <v>224</v>
      </c>
      <c r="D65" s="89">
        <f t="shared" ca="1" si="0"/>
        <v>0</v>
      </c>
      <c r="F65" s="89" t="str">
        <f t="shared" ca="1" si="1"/>
        <v>Same</v>
      </c>
      <c r="G65" s="92" t="str">
        <f t="shared" ca="1" si="2"/>
        <v/>
      </c>
    </row>
    <row r="66" spans="1:7" x14ac:dyDescent="0.25">
      <c r="A66" s="89" t="s">
        <v>163</v>
      </c>
      <c r="B66" s="89" t="s">
        <v>225</v>
      </c>
      <c r="C66" s="89" t="s">
        <v>226</v>
      </c>
      <c r="D66" s="89">
        <f t="shared" ca="1" si="0"/>
        <v>0</v>
      </c>
      <c r="F66" s="89" t="str">
        <f t="shared" ca="1" si="1"/>
        <v>Same</v>
      </c>
      <c r="G66" s="92" t="str">
        <f t="shared" ca="1" si="2"/>
        <v/>
      </c>
    </row>
    <row r="67" spans="1:7" x14ac:dyDescent="0.25">
      <c r="A67" s="89" t="s">
        <v>163</v>
      </c>
      <c r="B67" s="89" t="s">
        <v>60</v>
      </c>
      <c r="C67" s="89" t="s">
        <v>227</v>
      </c>
      <c r="D67" s="89">
        <f t="shared" ca="1" si="0"/>
        <v>0</v>
      </c>
      <c r="F67" s="89" t="str">
        <f t="shared" ca="1" si="1"/>
        <v>Same</v>
      </c>
      <c r="G67" s="92" t="str">
        <f t="shared" ca="1" si="2"/>
        <v/>
      </c>
    </row>
    <row r="68" spans="1:7" x14ac:dyDescent="0.25">
      <c r="A68" s="89" t="s">
        <v>163</v>
      </c>
      <c r="B68" s="89" t="s">
        <v>61</v>
      </c>
      <c r="C68" s="89" t="s">
        <v>228</v>
      </c>
      <c r="D68" s="89">
        <f t="shared" ref="D68:D73" ca="1" si="3">IF(INDIRECT(C68)="","",INDIRECT(C68))</f>
        <v>0</v>
      </c>
      <c r="F68" s="89" t="str">
        <f t="shared" ref="F68:F73" ca="1" si="4">IF(D68=E68,"Same",IF(AND(D68="",E68=0),"Same",IF(AND(D68="Yes",E68=TRUE),"Same",IF(AND(D68="No",E68=FALSE),"Same","Different"))))</f>
        <v>Same</v>
      </c>
      <c r="G68" s="92" t="str">
        <f t="shared" ca="1" si="2"/>
        <v/>
      </c>
    </row>
    <row r="69" spans="1:7" x14ac:dyDescent="0.25">
      <c r="A69" s="89" t="s">
        <v>163</v>
      </c>
      <c r="B69" s="89" t="s">
        <v>62</v>
      </c>
      <c r="C69" s="89" t="s">
        <v>229</v>
      </c>
      <c r="D69" s="89">
        <f t="shared" ca="1" si="3"/>
        <v>0</v>
      </c>
      <c r="F69" s="89" t="str">
        <f t="shared" ca="1" si="4"/>
        <v>Same</v>
      </c>
      <c r="G69" s="92" t="str">
        <f t="shared" ca="1" si="2"/>
        <v/>
      </c>
    </row>
    <row r="70" spans="1:7" x14ac:dyDescent="0.25">
      <c r="A70" s="89" t="s">
        <v>163</v>
      </c>
      <c r="B70" s="89" t="s">
        <v>63</v>
      </c>
      <c r="C70" s="89" t="s">
        <v>230</v>
      </c>
      <c r="D70" s="89">
        <f t="shared" ca="1" si="3"/>
        <v>0</v>
      </c>
      <c r="F70" s="89" t="str">
        <f t="shared" ca="1" si="4"/>
        <v>Same</v>
      </c>
      <c r="G70" s="92" t="str">
        <f t="shared" ca="1" si="2"/>
        <v/>
      </c>
    </row>
    <row r="71" spans="1:7" x14ac:dyDescent="0.25">
      <c r="A71" s="89" t="s">
        <v>163</v>
      </c>
      <c r="B71" s="89" t="s">
        <v>64</v>
      </c>
      <c r="C71" s="89" t="s">
        <v>231</v>
      </c>
      <c r="D71" s="89">
        <f t="shared" ca="1" si="3"/>
        <v>0</v>
      </c>
      <c r="F71" s="89" t="str">
        <f t="shared" ca="1" si="4"/>
        <v>Same</v>
      </c>
      <c r="G71" s="92" t="str">
        <f t="shared" ref="G71:G73" ca="1" si="5">IF(OR(D71=0,D71=""),IF(E71=0,"",E71),IF(D71="Yes",TRUE,IF(D71="No",FALSE,D71)))</f>
        <v/>
      </c>
    </row>
    <row r="72" spans="1:7" x14ac:dyDescent="0.25">
      <c r="A72" s="89" t="s">
        <v>232</v>
      </c>
      <c r="B72" s="89" t="s">
        <v>65</v>
      </c>
      <c r="C72" s="89" t="s">
        <v>233</v>
      </c>
      <c r="D72" s="89">
        <f t="shared" ca="1" si="3"/>
        <v>0</v>
      </c>
      <c r="F72" s="89" t="str">
        <f t="shared" ca="1" si="4"/>
        <v>Same</v>
      </c>
      <c r="G72" s="92" t="str">
        <f t="shared" ca="1" si="5"/>
        <v/>
      </c>
    </row>
    <row r="73" spans="1:7" x14ac:dyDescent="0.25">
      <c r="A73" s="89" t="s">
        <v>232</v>
      </c>
      <c r="B73" s="89" t="s">
        <v>71</v>
      </c>
      <c r="C73" s="89" t="s">
        <v>234</v>
      </c>
      <c r="D73" s="89">
        <f t="shared" ca="1" si="3"/>
        <v>0</v>
      </c>
      <c r="F73" s="89" t="str">
        <f t="shared" ca="1" si="4"/>
        <v>Same</v>
      </c>
      <c r="G73" s="92" t="str">
        <f t="shared" ca="1" si="5"/>
        <v/>
      </c>
    </row>
  </sheetData>
  <sheetProtection sheet="1" objects="1" scenarios="1"/>
  <conditionalFormatting sqref="F2:F73">
    <cfRule type="cellIs" dxfId="0" priority="1" operator="equal">
      <formula>"Different"</formula>
    </cfRule>
  </conditionalFormatting>
  <dataValidations count="1">
    <dataValidation type="list" errorStyle="warning" showInputMessage="1" showErrorMessage="1" errorTitle="SmartDox" error="The value you entered for the dropdown is not valid." sqref="E5" xr:uid="{7DECA4D7-3768-4A99-A229-D01BD9DDD1D7}">
      <formula1>SD_D_PL_UDF_137_Name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B45808-AF9D-41B4-ACD2-7B932A3BD486}">
  <ds:schemaRefs>
    <ds:schemaRef ds:uri="http://schemas.microsoft.com/office/2006/metadata/properties"/>
    <ds:schemaRef ds:uri="http://schemas.openxmlformats.org/package/2006/metadata/core-properties"/>
    <ds:schemaRef ds:uri="4688a150-3bb1-4eba-ad1a-6d1c5ed90685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f17032b7-9c16-4462-bd4d-dba99f4aefb0"/>
  </ds:schemaRefs>
</ds:datastoreItem>
</file>

<file path=customXml/itemProps2.xml><?xml version="1.0" encoding="utf-8"?>
<ds:datastoreItem xmlns:ds="http://schemas.openxmlformats.org/officeDocument/2006/customXml" ds:itemID="{63A791ED-0E83-4F43-89A4-61D21599C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169926-3B85-4AC9-84CF-2B76CB079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74</vt:i4>
      </vt:variant>
    </vt:vector>
  </HeadingPairs>
  <TitlesOfParts>
    <vt:vector size="77" baseType="lpstr">
      <vt:lpstr>Estimated Sources and Uses</vt:lpstr>
      <vt:lpstr>Estimated Hard Cost Breakdown</vt:lpstr>
      <vt:lpstr>ProLink Mapping</vt:lpstr>
      <vt:lpstr>Acquisition_Architectural_Engineering_Fees</vt:lpstr>
      <vt:lpstr>Acquisition_Other_1_Amount</vt:lpstr>
      <vt:lpstr>Acquisition_Other_1_Description</vt:lpstr>
      <vt:lpstr>Acquisition_Other_2_Amount</vt:lpstr>
      <vt:lpstr>Acquisition_Other_2_Description</vt:lpstr>
      <vt:lpstr>Acquisition_Other_3_Amount</vt:lpstr>
      <vt:lpstr>Acquisition_Other_3_Description</vt:lpstr>
      <vt:lpstr>Appliances</vt:lpstr>
      <vt:lpstr>Appliances_Description</vt:lpstr>
      <vt:lpstr>Appraisal_Fee</vt:lpstr>
      <vt:lpstr>Back_Up_Generator</vt:lpstr>
      <vt:lpstr>CPP_CRDP_Project</vt:lpstr>
      <vt:lpstr>Delayed_Egress_Doors</vt:lpstr>
      <vt:lpstr>Developer</vt:lpstr>
      <vt:lpstr>Developer_Fee_Acquisition_Phase</vt:lpstr>
      <vt:lpstr>Developer_Fee_Other</vt:lpstr>
      <vt:lpstr>Developer_Fee_Renovation_Phase</vt:lpstr>
      <vt:lpstr>Down_Payment_Amount</vt:lpstr>
      <vt:lpstr>Due_Diligence_Reports_Studies_Inspections_Plans_Fees</vt:lpstr>
      <vt:lpstr>Fencing</vt:lpstr>
      <vt:lpstr>Fire_Safety_Systems</vt:lpstr>
      <vt:lpstr>HDO</vt:lpstr>
      <vt:lpstr>Holding_Costs_Debt_Service</vt:lpstr>
      <vt:lpstr>Holding_Costs_Operating_Costs</vt:lpstr>
      <vt:lpstr>Holding_Costs_Property_Insurance</vt:lpstr>
      <vt:lpstr>Holding_Costs_Property_Taxes_Utilities</vt:lpstr>
      <vt:lpstr>Housing_Development_Type</vt:lpstr>
      <vt:lpstr>HVAC</vt:lpstr>
      <vt:lpstr>Landscaping</vt:lpstr>
      <vt:lpstr>Lift_Systems</vt:lpstr>
      <vt:lpstr>Loan_Fees</vt:lpstr>
      <vt:lpstr>Local_Permits_Fees</vt:lpstr>
      <vt:lpstr>Other_Bank_Fees</vt:lpstr>
      <vt:lpstr>Property_Address</vt:lpstr>
      <vt:lpstr>Purchase_Price</vt:lpstr>
      <vt:lpstr>Renovation_Architectural_Engineering_Fees</vt:lpstr>
      <vt:lpstr>Renovation_Hard_Costs</vt:lpstr>
      <vt:lpstr>Renovation_Other_1_Amount</vt:lpstr>
      <vt:lpstr>Renovation_Other_1_Description</vt:lpstr>
      <vt:lpstr>Renovation_Other_10_Amount</vt:lpstr>
      <vt:lpstr>Renovation_Other_10_Description</vt:lpstr>
      <vt:lpstr>Renovation_Other_2_Amount</vt:lpstr>
      <vt:lpstr>Renovation_Other_2_Description</vt:lpstr>
      <vt:lpstr>Renovation_Other_3_Amount</vt:lpstr>
      <vt:lpstr>Renovation_Other_3_Description</vt:lpstr>
      <vt:lpstr>Renovation_Other_4_Amount</vt:lpstr>
      <vt:lpstr>Renovation_Other_4_Description</vt:lpstr>
      <vt:lpstr>Renovation_Other_5_Amount</vt:lpstr>
      <vt:lpstr>Renovation_Other_5_Description</vt:lpstr>
      <vt:lpstr>Renovation_Other_6_Amount</vt:lpstr>
      <vt:lpstr>Renovation_Other_6_Description</vt:lpstr>
      <vt:lpstr>Renovation_Other_7_Amount</vt:lpstr>
      <vt:lpstr>Renovation_Other_7_Description</vt:lpstr>
      <vt:lpstr>Renovation_Other_8_Amount</vt:lpstr>
      <vt:lpstr>Renovation_Other_8_Description</vt:lpstr>
      <vt:lpstr>Renovation_Other_9_Amount</vt:lpstr>
      <vt:lpstr>Renovation_Other_9_Description</vt:lpstr>
      <vt:lpstr>Roof</vt:lpstr>
      <vt:lpstr>Septic_Sewer_Line</vt:lpstr>
      <vt:lpstr>Septic_Sewer_Line_Description</vt:lpstr>
      <vt:lpstr>Solar_System</vt:lpstr>
      <vt:lpstr>Sub_Total_Acquisition_Costs</vt:lpstr>
      <vt:lpstr>Sub_Total_Renovation_Costs</vt:lpstr>
      <vt:lpstr>Title_Closing_Escrow_Commission_Fees</vt:lpstr>
      <vt:lpstr>Total_Acquisition_Costs</vt:lpstr>
      <vt:lpstr>Total_Acquisition_Costs_DDS</vt:lpstr>
      <vt:lpstr>Total_Developer_Fee</vt:lpstr>
      <vt:lpstr>Total_Project_Costs</vt:lpstr>
      <vt:lpstr>Total_Renovation_Costs</vt:lpstr>
      <vt:lpstr>Walls</vt:lpstr>
      <vt:lpstr>Walls_Description</vt:lpstr>
      <vt:lpstr>Well_Water</vt:lpstr>
      <vt:lpstr>Windows</vt:lpstr>
      <vt:lpstr>Windows_Description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Whedbee, Alexander@DDS</cp:lastModifiedBy>
  <cp:revision/>
  <dcterms:created xsi:type="dcterms:W3CDTF">2025-06-12T15:37:35Z</dcterms:created>
  <dcterms:modified xsi:type="dcterms:W3CDTF">2026-02-17T22:21:33Z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ContentTypeId">
    <vt:lpwstr>0x010100B5348B806DEEC348ACD2247D5D3E7475</vt:lpwstr>
  </property>
  <property fmtid="{D5CDD505-2E9C-101B-9397-08002B2CF9AE}" pid="4" name="SD_RESERVED_IsProtected">
    <vt:lpwstr>True</vt:lpwstr>
  </property>
  <property fmtid="{D5CDD505-2E9C-101B-9397-08002B2CF9AE}" pid="5" name="SD_RESERVED_Protection0«VY3BCsIwEER/ZdkfyM1TEqhSUFBY2ErOwawSqklJUvx9LUXFyzDzZmA0MZBBhIOj3mArsyyef6HrDG4QHPGHOHIGr/5eBa12PNCitq8tPnyTAJzncpEKPgU4V6lavev/yd6XALtcG2yL+DHkZ/quqORjTCOc/DTFdFu5Wn8UsX0B§">
    <vt:lpwstr/>
  </property>
</Properties>
</file>