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E4538B73-4622-4C29-9D87-0EA566FB57FE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E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ELARC!$A$1:$G$372</definedName>
    <definedName name="_xlnm.Print_Titles" localSheetId="0">ELARC!$A:$B,ELARC!$1:$2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<sst xmlns="http://schemas.openxmlformats.org/spreadsheetml/2006/main" count="815" uniqueCount="216">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</sst>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3" t="s">
        <v>0</v>
      </c>
      <c r="B3" s="113"/>
      <c r="C3" s="28"/>
      <c r="D3" s="4"/>
      <c r="E3" s="4"/>
      <c r="F3" s="4"/>
    </row>
    <row r="4" spans="1:13" x14ac:dyDescent="0.3">
      <c r="A4" s="123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2" t="s">
        <v>3</v>
      </c>
      <c r="I4" s="22"/>
      <c r="L4" s="22"/>
      <c r="M4" s="82"/>
    </row>
    <row r="5" spans="1:13" x14ac:dyDescent="0.3">
      <c r="A5" s="124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0"/>
      <c r="I5" s="22"/>
      <c r="L5" s="22"/>
      <c r="M5" s="82"/>
    </row>
    <row r="6" spans="1:13" x14ac:dyDescent="0.3">
      <c r="A6" s="125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1"/>
      <c r="I6" s="22"/>
      <c r="L6" s="22"/>
      <c r="M6" s="82"/>
    </row>
    <row r="7" spans="1:13" x14ac:dyDescent="0.3">
      <c r="A7" s="123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L7" s="22"/>
      <c r="M7" s="82"/>
    </row>
    <row r="8" spans="1:13" x14ac:dyDescent="0.3">
      <c r="A8" s="124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2"/>
      <c r="L8" s="22"/>
      <c r="M8" s="82"/>
    </row>
    <row r="9" spans="1:13" x14ac:dyDescent="0.3">
      <c r="A9" s="125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1"/>
      <c r="I9" s="22"/>
      <c r="L9" s="22"/>
      <c r="M9" s="82"/>
    </row>
    <row r="10" spans="1:13" x14ac:dyDescent="0.3">
      <c r="A10" s="123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L10" s="22"/>
      <c r="M10" s="82"/>
    </row>
    <row r="11" spans="1:13" x14ac:dyDescent="0.3">
      <c r="A11" s="124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2"/>
      <c r="L11" s="22"/>
      <c r="M11" s="82"/>
    </row>
    <row r="12" spans="1:13" x14ac:dyDescent="0.3">
      <c r="A12" s="125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2"/>
      <c r="L12" s="22"/>
      <c r="M12" s="82"/>
    </row>
    <row r="13" spans="1:13" ht="12.75" customHeight="1" x14ac:dyDescent="0.3">
      <c r="A13" s="123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2"/>
      <c r="L13" s="22"/>
      <c r="M13" s="82"/>
    </row>
    <row r="14" spans="1:13" x14ac:dyDescent="0.3">
      <c r="A14" s="124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2"/>
      <c r="L14" s="22"/>
      <c r="M14" s="82"/>
    </row>
    <row r="15" spans="1:13" x14ac:dyDescent="0.3">
      <c r="A15" s="125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1"/>
      <c r="I15" s="22"/>
      <c r="L15" s="22"/>
      <c r="M15" s="82"/>
    </row>
    <row r="16" spans="1:13" x14ac:dyDescent="0.3">
      <c r="A16" s="123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09" t="s">
        <v>89</v>
      </c>
      <c r="I16" s="22"/>
      <c r="L16" s="22"/>
      <c r="M16" s="82"/>
    </row>
    <row r="17" spans="1:13" x14ac:dyDescent="0.3">
      <c r="A17" s="124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0"/>
      <c r="I17" s="22"/>
      <c r="L17" s="22"/>
      <c r="M17" s="82"/>
    </row>
    <row r="18" spans="1:13" x14ac:dyDescent="0.3">
      <c r="A18" s="125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1"/>
      <c r="I18" s="22"/>
      <c r="L18" s="22"/>
      <c r="M18" s="82"/>
    </row>
    <row r="19" spans="1:13" x14ac:dyDescent="0.3">
      <c r="A19" s="123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L19" s="22"/>
      <c r="M19" s="82"/>
    </row>
    <row r="20" spans="1:13" x14ac:dyDescent="0.3">
      <c r="A20" s="124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2"/>
      <c r="L20" s="22"/>
      <c r="M20" s="82"/>
    </row>
    <row r="21" spans="1:13" x14ac:dyDescent="0.3">
      <c r="A21" s="125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1"/>
      <c r="I21" s="22"/>
      <c r="L21" s="22"/>
      <c r="M21" s="82"/>
    </row>
    <row r="22" spans="1:13" x14ac:dyDescent="0.3">
      <c r="A22" s="123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09" t="s">
        <v>90</v>
      </c>
      <c r="I22" s="22"/>
      <c r="L22" s="22"/>
      <c r="M22" s="82"/>
    </row>
    <row r="23" spans="1:13" x14ac:dyDescent="0.3">
      <c r="A23" s="124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0"/>
      <c r="I23" s="22"/>
      <c r="L23" s="22"/>
      <c r="M23" s="82"/>
    </row>
    <row r="24" spans="1:13" x14ac:dyDescent="0.3">
      <c r="A24" s="125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1"/>
      <c r="I24" s="22"/>
      <c r="L24" s="22"/>
      <c r="M24" s="82"/>
    </row>
    <row r="25" spans="1:13" x14ac:dyDescent="0.3">
      <c r="A25" s="123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L25" s="22"/>
      <c r="M25" s="82"/>
    </row>
    <row r="26" spans="1:13" x14ac:dyDescent="0.3">
      <c r="A26" s="124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2"/>
      <c r="L26" s="22"/>
      <c r="M26" s="82"/>
    </row>
    <row r="27" spans="1:13" x14ac:dyDescent="0.3">
      <c r="A27" s="125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2"/>
      <c r="L27" s="22"/>
      <c r="M27" s="82"/>
    </row>
    <row r="28" spans="1:13" x14ac:dyDescent="0.3">
      <c r="A28" s="123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2"/>
      <c r="L28" s="22"/>
      <c r="M28" s="82"/>
    </row>
    <row r="29" spans="1:13" x14ac:dyDescent="0.3">
      <c r="A29" s="124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2"/>
      <c r="L29" s="22"/>
      <c r="M29" s="82"/>
    </row>
    <row r="30" spans="1:13" x14ac:dyDescent="0.3">
      <c r="A30" s="125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1"/>
      <c r="I30" s="22"/>
      <c r="L30" s="22"/>
      <c r="M30" s="82"/>
    </row>
    <row r="31" spans="1:13" x14ac:dyDescent="0.3">
      <c r="A31" s="123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2" t="s">
        <v>91</v>
      </c>
      <c r="I31" s="22"/>
      <c r="L31" s="22"/>
      <c r="M31" s="82"/>
    </row>
    <row r="32" spans="1:13" x14ac:dyDescent="0.3">
      <c r="A32" s="124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0"/>
      <c r="I32" s="22"/>
      <c r="L32" s="22"/>
      <c r="M32" s="82"/>
    </row>
    <row r="33" spans="1:13" x14ac:dyDescent="0.3">
      <c r="A33" s="125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1"/>
      <c r="I33" s="22"/>
      <c r="L33" s="22"/>
      <c r="M33" s="82"/>
    </row>
    <row r="34" spans="1:13" x14ac:dyDescent="0.3">
      <c r="A34" s="123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2" t="s">
        <v>14</v>
      </c>
      <c r="I34" s="22"/>
      <c r="L34" s="22"/>
      <c r="M34" s="82"/>
    </row>
    <row r="35" spans="1:13" x14ac:dyDescent="0.3">
      <c r="A35" s="124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0"/>
      <c r="I35" s="22"/>
      <c r="L35" s="22"/>
      <c r="M35" s="82"/>
    </row>
    <row r="36" spans="1:13" x14ac:dyDescent="0.3">
      <c r="A36" s="125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1"/>
      <c r="I36" s="22"/>
      <c r="L36" s="22"/>
      <c r="M36" s="82"/>
    </row>
    <row r="37" spans="1:13" x14ac:dyDescent="0.3">
      <c r="A37" s="123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2" t="s">
        <v>15</v>
      </c>
      <c r="I37" s="22"/>
      <c r="L37" s="22"/>
      <c r="M37" s="82"/>
    </row>
    <row r="38" spans="1:13" x14ac:dyDescent="0.3">
      <c r="A38" s="124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0"/>
      <c r="I38" s="22"/>
      <c r="L38" s="22"/>
      <c r="M38" s="82"/>
    </row>
    <row r="39" spans="1:13" x14ac:dyDescent="0.3">
      <c r="A39" s="125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1"/>
      <c r="I39" s="22"/>
      <c r="L39" s="22"/>
      <c r="M39" s="82"/>
    </row>
    <row r="40" spans="1:13" x14ac:dyDescent="0.3">
      <c r="A40" s="123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9" t="s">
        <v>92</v>
      </c>
      <c r="I40" s="22"/>
      <c r="L40" s="22"/>
      <c r="M40" s="82"/>
    </row>
    <row r="41" spans="1:13" x14ac:dyDescent="0.3">
      <c r="A41" s="124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2"/>
      <c r="L41" s="22"/>
      <c r="M41" s="82"/>
    </row>
    <row r="42" spans="1:13" x14ac:dyDescent="0.3">
      <c r="A42" s="125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2"/>
      <c r="L42" s="22"/>
      <c r="M42" s="82"/>
    </row>
    <row r="43" spans="1:13" x14ac:dyDescent="0.3">
      <c r="A43" s="123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2"/>
      <c r="L43" s="22"/>
      <c r="M43" s="82"/>
    </row>
    <row r="44" spans="1:13" x14ac:dyDescent="0.3">
      <c r="A44" s="124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2"/>
      <c r="L44" s="22"/>
      <c r="M44" s="82"/>
    </row>
    <row r="45" spans="1:13" x14ac:dyDescent="0.3">
      <c r="A45" s="125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1"/>
      <c r="I45" s="22"/>
      <c r="L45" s="22"/>
      <c r="M45" s="82"/>
    </row>
    <row r="46" spans="1:13" x14ac:dyDescent="0.3">
      <c r="A46" s="123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09" t="s">
        <v>93</v>
      </c>
      <c r="I46" s="22"/>
      <c r="L46" s="22"/>
      <c r="M46" s="82"/>
    </row>
    <row r="47" spans="1:13" x14ac:dyDescent="0.3">
      <c r="A47" s="124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0"/>
      <c r="I47" s="22"/>
      <c r="L47" s="22"/>
      <c r="M47" s="82"/>
    </row>
    <row r="48" spans="1:13" x14ac:dyDescent="0.3">
      <c r="A48" s="125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1"/>
      <c r="I48" s="22"/>
      <c r="L48" s="22"/>
      <c r="M48" s="82"/>
    </row>
    <row r="49" spans="1:13" x14ac:dyDescent="0.3">
      <c r="A49" s="123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2" t="s">
        <v>20</v>
      </c>
      <c r="I49" s="22"/>
      <c r="L49" s="22"/>
      <c r="M49" s="82"/>
    </row>
    <row r="50" spans="1:13" x14ac:dyDescent="0.3">
      <c r="A50" s="124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0"/>
      <c r="I50" s="22"/>
      <c r="L50" s="22"/>
      <c r="M50" s="82"/>
    </row>
    <row r="51" spans="1:13" x14ac:dyDescent="0.3">
      <c r="A51" s="125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1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3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2" t="s">
        <v>15</v>
      </c>
      <c r="I55" s="22"/>
      <c r="L55" s="22"/>
      <c r="M55" s="82"/>
    </row>
    <row r="56" spans="1:13" x14ac:dyDescent="0.3">
      <c r="A56" s="125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1"/>
      <c r="I56" s="22"/>
      <c r="L56" s="22"/>
      <c r="M56" s="82"/>
    </row>
    <row r="57" spans="1:13" x14ac:dyDescent="0.3">
      <c r="A57" s="123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L57" s="22"/>
      <c r="M57" s="82"/>
    </row>
    <row r="58" spans="1:13" x14ac:dyDescent="0.3">
      <c r="A58" s="125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2"/>
      <c r="L58" s="22"/>
      <c r="M58" s="82"/>
    </row>
    <row r="59" spans="1:13" x14ac:dyDescent="0.3">
      <c r="A59" s="123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2"/>
      <c r="L59" s="22"/>
      <c r="M59" s="82"/>
    </row>
    <row r="60" spans="1:13" x14ac:dyDescent="0.3">
      <c r="A60" s="125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1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3" t="s">
        <v>134</v>
      </c>
      <c r="B74" s="113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09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10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10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10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10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10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10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10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10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11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09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20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20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20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20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20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20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20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20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1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09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10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10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10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10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10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10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10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10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11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09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20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20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20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20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20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20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20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20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1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0" t="s">
        <v>212</v>
      </c>
      <c r="E116" s="130"/>
      <c r="F116" s="130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3" t="s">
        <v>107</v>
      </c>
      <c r="B119" s="113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9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0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0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0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0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0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10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10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10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0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0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0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0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0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0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10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10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11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09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10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10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11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09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10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10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11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2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20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20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20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20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1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0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0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0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0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1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3" t="s">
        <v>130</v>
      </c>
      <c r="B160" s="113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0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0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0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0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1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1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1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3" t="s">
        <v>104</v>
      </c>
      <c r="B190" s="113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L191" s="22"/>
      <c r="M191" s="82"/>
    </row>
    <row r="192" spans="1:13" x14ac:dyDescent="0.3">
      <c r="A192" s="123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L192" s="22"/>
      <c r="M192" s="82"/>
    </row>
    <row r="193" spans="1:13" x14ac:dyDescent="0.3">
      <c r="A193" s="124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0"/>
      <c r="I193" s="22"/>
      <c r="L193" s="22"/>
      <c r="M193" s="82"/>
    </row>
    <row r="194" spans="1:13" x14ac:dyDescent="0.3">
      <c r="A194" s="125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1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09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1"/>
      <c r="I196" s="22"/>
      <c r="L196" s="22"/>
      <c r="M196" s="82"/>
    </row>
    <row r="197" spans="1:13" x14ac:dyDescent="0.3">
      <c r="A197" s="131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2" t="s">
        <v>49</v>
      </c>
      <c r="I197" s="22"/>
      <c r="L197" s="22"/>
      <c r="M197" s="82"/>
    </row>
    <row r="198" spans="1:13" x14ac:dyDescent="0.3">
      <c r="A198" s="132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20"/>
      <c r="I198" s="22"/>
      <c r="L198" s="22"/>
      <c r="M198" s="82"/>
    </row>
    <row r="199" spans="1:13" x14ac:dyDescent="0.3">
      <c r="A199" s="132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20"/>
      <c r="I199" s="22"/>
      <c r="L199" s="22"/>
      <c r="M199" s="82"/>
    </row>
    <row r="200" spans="1:13" x14ac:dyDescent="0.3">
      <c r="A200" s="132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20"/>
      <c r="I200" s="22"/>
      <c r="L200" s="22"/>
      <c r="M200" s="82"/>
    </row>
    <row r="201" spans="1:13" x14ac:dyDescent="0.3">
      <c r="A201" s="132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20"/>
      <c r="I201" s="22"/>
      <c r="L201" s="22"/>
      <c r="M201" s="82"/>
    </row>
    <row r="202" spans="1:13" x14ac:dyDescent="0.3">
      <c r="A202" s="132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20"/>
      <c r="I202" s="22"/>
      <c r="L202" s="22"/>
      <c r="M202" s="82"/>
    </row>
    <row r="203" spans="1:13" x14ac:dyDescent="0.3">
      <c r="A203" s="132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20"/>
      <c r="I203" s="22"/>
      <c r="L203" s="22"/>
      <c r="M203" s="82"/>
    </row>
    <row r="204" spans="1:13" x14ac:dyDescent="0.3">
      <c r="A204" s="132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20"/>
      <c r="I204" s="22"/>
      <c r="L204" s="22"/>
      <c r="M204" s="82"/>
    </row>
    <row r="205" spans="1:13" x14ac:dyDescent="0.3">
      <c r="A205" s="132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20"/>
      <c r="I205" s="22"/>
      <c r="L205" s="22"/>
      <c r="M205" s="82"/>
    </row>
    <row r="206" spans="1:13" x14ac:dyDescent="0.3">
      <c r="A206" s="132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20"/>
      <c r="I206" s="22"/>
      <c r="L206" s="22"/>
      <c r="M206" s="82"/>
    </row>
    <row r="207" spans="1:13" x14ac:dyDescent="0.3">
      <c r="A207" s="132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20"/>
      <c r="I207" s="22"/>
      <c r="L207" s="22"/>
      <c r="M207" s="82"/>
    </row>
    <row r="208" spans="1:13" x14ac:dyDescent="0.3">
      <c r="A208" s="133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1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3" t="s">
        <v>105</v>
      </c>
      <c r="B210" s="113"/>
      <c r="C210" s="28"/>
      <c r="G210" s="15"/>
      <c r="I210" s="22"/>
      <c r="L210" s="22"/>
      <c r="M210" s="82"/>
    </row>
    <row r="211" spans="1:13" x14ac:dyDescent="0.3">
      <c r="A211" s="117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2" t="s">
        <v>55</v>
      </c>
      <c r="I211" s="22"/>
      <c r="L211" s="22"/>
      <c r="M211" s="82"/>
    </row>
    <row r="212" spans="1:13" x14ac:dyDescent="0.3">
      <c r="A212" s="118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20"/>
      <c r="I212" s="22"/>
      <c r="L212" s="22"/>
      <c r="M212" s="82"/>
    </row>
    <row r="213" spans="1:13" x14ac:dyDescent="0.3">
      <c r="A213" s="119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20"/>
      <c r="I213" s="22"/>
      <c r="L213" s="22"/>
      <c r="M213" s="82"/>
    </row>
    <row r="214" spans="1:13" x14ac:dyDescent="0.3">
      <c r="A214" s="117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20"/>
      <c r="I214" s="22"/>
      <c r="L214" s="22"/>
      <c r="M214" s="82"/>
    </row>
    <row r="215" spans="1:13" x14ac:dyDescent="0.3">
      <c r="A215" s="118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20"/>
      <c r="I215" s="22"/>
      <c r="L215" s="22"/>
      <c r="M215" s="82"/>
    </row>
    <row r="216" spans="1:13" x14ac:dyDescent="0.3">
      <c r="A216" s="119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1"/>
      <c r="I216" s="22"/>
      <c r="L216" s="22"/>
      <c r="M216" s="82"/>
    </row>
    <row r="217" spans="1:13" x14ac:dyDescent="0.3">
      <c r="A217" s="123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2" t="s">
        <v>57</v>
      </c>
      <c r="I217" s="22"/>
      <c r="L217" s="22"/>
      <c r="M217" s="82"/>
    </row>
    <row r="218" spans="1:13" x14ac:dyDescent="0.3">
      <c r="A218" s="124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20"/>
      <c r="I218" s="22"/>
      <c r="L218" s="22"/>
      <c r="M218" s="82"/>
    </row>
    <row r="219" spans="1:13" x14ac:dyDescent="0.3">
      <c r="A219" s="125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1"/>
      <c r="I219" s="22"/>
      <c r="L219" s="22"/>
      <c r="M219" s="82"/>
    </row>
    <row r="220" spans="1:13" x14ac:dyDescent="0.3">
      <c r="A220" s="123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2" t="s">
        <v>59</v>
      </c>
      <c r="I220" s="22"/>
      <c r="L220" s="22"/>
      <c r="M220" s="82"/>
    </row>
    <row r="221" spans="1:13" x14ac:dyDescent="0.3">
      <c r="A221" s="124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20"/>
      <c r="I221" s="22"/>
      <c r="L221" s="22"/>
      <c r="M221" s="82"/>
    </row>
    <row r="222" spans="1:13" x14ac:dyDescent="0.3">
      <c r="A222" s="125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1"/>
      <c r="I222" s="22"/>
      <c r="L222" s="22"/>
      <c r="M222" s="82"/>
    </row>
    <row r="223" spans="1:13" x14ac:dyDescent="0.3">
      <c r="A223" s="123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2" t="s">
        <v>61</v>
      </c>
      <c r="I223" s="22"/>
      <c r="L223" s="22"/>
      <c r="M223" s="82"/>
    </row>
    <row r="224" spans="1:13" x14ac:dyDescent="0.3">
      <c r="A224" s="124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20"/>
      <c r="I224" s="22"/>
      <c r="L224" s="22"/>
      <c r="M224" s="82"/>
    </row>
    <row r="225" spans="1:13" x14ac:dyDescent="0.3">
      <c r="A225" s="125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1"/>
      <c r="I225" s="22"/>
      <c r="L225" s="22"/>
      <c r="M225" s="82"/>
    </row>
    <row r="226" spans="1:13" x14ac:dyDescent="0.3">
      <c r="A226" s="123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2" t="s">
        <v>62</v>
      </c>
      <c r="I226" s="22"/>
      <c r="L226" s="22"/>
      <c r="M226" s="82"/>
    </row>
    <row r="227" spans="1:13" x14ac:dyDescent="0.3">
      <c r="A227" s="124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20"/>
      <c r="I227" s="22"/>
      <c r="L227" s="22"/>
      <c r="M227" s="82"/>
    </row>
    <row r="228" spans="1:13" x14ac:dyDescent="0.3">
      <c r="A228" s="125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1"/>
      <c r="I228" s="22"/>
      <c r="L228" s="22"/>
      <c r="M228" s="82"/>
    </row>
    <row r="229" spans="1:13" x14ac:dyDescent="0.3">
      <c r="A229" s="123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2" t="s">
        <v>64</v>
      </c>
      <c r="I229" s="22"/>
      <c r="L229" s="22"/>
      <c r="M229" s="82"/>
    </row>
    <row r="230" spans="1:13" x14ac:dyDescent="0.3">
      <c r="A230" s="124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20"/>
      <c r="I230" s="22"/>
      <c r="L230" s="22"/>
      <c r="M230" s="82"/>
    </row>
    <row r="231" spans="1:13" ht="12.75" customHeight="1" x14ac:dyDescent="0.3">
      <c r="A231" s="125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1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3" t="s">
        <v>106</v>
      </c>
      <c r="B233" s="113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7" t="s">
        <v>114</v>
      </c>
      <c r="B236" s="5" t="s">
        <v>2</v>
      </c>
      <c r="C236" s="35" t="s">
        <v>83</v>
      </c>
      <c r="D236" s="6">
        <v>139.01</v>
      </c>
      <c r="E236" s="6">
        <f t="shared" ref="E236:E247" si="29">ROUND(D236*0.9,2)</f>
        <v>125.11</v>
      </c>
      <c r="F236" s="6">
        <f t="shared" ref="F236:F247" si="30">D236-E236</f>
        <v>13.899999999999991</v>
      </c>
      <c r="G236" s="109" t="s">
        <v>103</v>
      </c>
      <c r="I236" s="22"/>
      <c r="L236" s="22"/>
      <c r="M236" s="82"/>
    </row>
    <row r="237" spans="1:13" x14ac:dyDescent="0.3">
      <c r="A237" s="118"/>
      <c r="B237" s="7" t="s">
        <v>4</v>
      </c>
      <c r="C237" s="36" t="s">
        <v>83</v>
      </c>
      <c r="D237" s="8">
        <v>80.53</v>
      </c>
      <c r="E237" s="8">
        <f t="shared" si="29"/>
        <v>72.48</v>
      </c>
      <c r="F237" s="8">
        <f t="shared" si="30"/>
        <v>8.0499999999999972</v>
      </c>
      <c r="G237" s="120"/>
      <c r="I237" s="22"/>
      <c r="L237" s="22"/>
      <c r="M237" s="82"/>
    </row>
    <row r="238" spans="1:13" x14ac:dyDescent="0.3">
      <c r="A238" s="119"/>
      <c r="B238" s="9" t="s">
        <v>5</v>
      </c>
      <c r="C238" s="37" t="s">
        <v>83</v>
      </c>
      <c r="D238" s="10">
        <v>59.57</v>
      </c>
      <c r="E238" s="10">
        <f t="shared" si="29"/>
        <v>53.61</v>
      </c>
      <c r="F238" s="10">
        <f t="shared" si="30"/>
        <v>5.9600000000000009</v>
      </c>
      <c r="G238" s="120"/>
      <c r="I238" s="22"/>
      <c r="L238" s="22"/>
      <c r="M238" s="82"/>
    </row>
    <row r="239" spans="1:13" ht="12.75" customHeight="1" x14ac:dyDescent="0.3">
      <c r="A239" s="117" t="s">
        <v>115</v>
      </c>
      <c r="B239" s="5" t="s">
        <v>2</v>
      </c>
      <c r="C239" s="35" t="s">
        <v>83</v>
      </c>
      <c r="D239" s="6">
        <v>103.53</v>
      </c>
      <c r="E239" s="6">
        <f t="shared" si="29"/>
        <v>93.18</v>
      </c>
      <c r="F239" s="6">
        <f t="shared" si="30"/>
        <v>10.349999999999994</v>
      </c>
      <c r="G239" s="120"/>
      <c r="I239" s="22"/>
      <c r="L239" s="22"/>
      <c r="M239" s="82"/>
    </row>
    <row r="240" spans="1:13" x14ac:dyDescent="0.3">
      <c r="A240" s="118"/>
      <c r="B240" s="7" t="s">
        <v>4</v>
      </c>
      <c r="C240" s="36" t="s">
        <v>83</v>
      </c>
      <c r="D240" s="8">
        <v>59.25</v>
      </c>
      <c r="E240" s="8">
        <f t="shared" si="29"/>
        <v>53.33</v>
      </c>
      <c r="F240" s="8">
        <f t="shared" si="30"/>
        <v>5.9200000000000017</v>
      </c>
      <c r="G240" s="120"/>
      <c r="I240" s="22"/>
      <c r="L240" s="22"/>
      <c r="M240" s="82"/>
    </row>
    <row r="241" spans="1:13" x14ac:dyDescent="0.3">
      <c r="A241" s="119"/>
      <c r="B241" s="9" t="s">
        <v>5</v>
      </c>
      <c r="C241" s="37" t="s">
        <v>83</v>
      </c>
      <c r="D241" s="10">
        <v>44.73</v>
      </c>
      <c r="E241" s="10">
        <f t="shared" si="29"/>
        <v>40.26</v>
      </c>
      <c r="F241" s="10">
        <f t="shared" si="30"/>
        <v>4.4699999999999989</v>
      </c>
      <c r="G241" s="120"/>
      <c r="I241" s="22"/>
      <c r="L241" s="22"/>
      <c r="M241" s="82"/>
    </row>
    <row r="242" spans="1:13" ht="12.75" customHeight="1" x14ac:dyDescent="0.3">
      <c r="A242" s="117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0"/>
      <c r="I242" s="22"/>
      <c r="L242" s="22"/>
      <c r="M242" s="82"/>
    </row>
    <row r="243" spans="1:13" x14ac:dyDescent="0.3">
      <c r="A243" s="118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0"/>
      <c r="I243" s="22"/>
      <c r="L243" s="22"/>
      <c r="M243" s="82"/>
    </row>
    <row r="244" spans="1:13" x14ac:dyDescent="0.3">
      <c r="A244" s="119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0"/>
      <c r="I244" s="22"/>
      <c r="L244" s="22"/>
      <c r="M244" s="82"/>
    </row>
    <row r="245" spans="1:13" x14ac:dyDescent="0.3">
      <c r="A245" s="117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0"/>
      <c r="I245" s="22"/>
      <c r="L245" s="22"/>
      <c r="M245" s="82"/>
    </row>
    <row r="246" spans="1:13" x14ac:dyDescent="0.3">
      <c r="A246" s="118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0"/>
      <c r="I246" s="22"/>
      <c r="L246" s="22"/>
      <c r="M246" s="82"/>
    </row>
    <row r="247" spans="1:13" ht="12.75" customHeight="1" x14ac:dyDescent="0.3">
      <c r="A247" s="119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1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3" t="s">
        <v>131</v>
      </c>
      <c r="B249" s="113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7" t="s">
        <v>127</v>
      </c>
      <c r="B251" s="5" t="s">
        <v>2</v>
      </c>
      <c r="C251" s="35" t="s">
        <v>83</v>
      </c>
      <c r="D251" s="6">
        <v>103.78000000000002</v>
      </c>
      <c r="E251" s="6">
        <f t="shared" ref="E251:E322" si="31">ROUND(D251*0.9,2)</f>
        <v>93.4</v>
      </c>
      <c r="F251" s="6">
        <f t="shared" ref="F251:F322" si="32">D251-E251</f>
        <v>10.38000000000001</v>
      </c>
      <c r="G251" s="109" t="s">
        <v>75</v>
      </c>
      <c r="I251" s="22"/>
      <c r="L251" s="22"/>
      <c r="M251" s="82"/>
    </row>
    <row r="252" spans="1:13" x14ac:dyDescent="0.3">
      <c r="A252" s="118"/>
      <c r="B252" s="7" t="s">
        <v>4</v>
      </c>
      <c r="C252" s="36" t="s">
        <v>83</v>
      </c>
      <c r="D252" s="8">
        <v>59.81</v>
      </c>
      <c r="E252" s="8">
        <f t="shared" si="31"/>
        <v>53.83</v>
      </c>
      <c r="F252" s="8">
        <f t="shared" si="32"/>
        <v>5.980000000000004</v>
      </c>
      <c r="G252" s="110"/>
      <c r="I252" s="22"/>
      <c r="L252" s="22"/>
      <c r="M252" s="82"/>
    </row>
    <row r="253" spans="1:13" x14ac:dyDescent="0.3">
      <c r="A253" s="119"/>
      <c r="B253" s="9" t="s">
        <v>5</v>
      </c>
      <c r="C253" s="37" t="s">
        <v>83</v>
      </c>
      <c r="D253" s="10">
        <v>45.44</v>
      </c>
      <c r="E253" s="10">
        <f t="shared" si="31"/>
        <v>40.9</v>
      </c>
      <c r="F253" s="10">
        <f t="shared" si="32"/>
        <v>4.5399999999999991</v>
      </c>
      <c r="G253" s="110"/>
      <c r="I253" s="22"/>
      <c r="L253" s="22"/>
      <c r="M253" s="82"/>
    </row>
    <row r="254" spans="1:13" ht="12.75" customHeight="1" x14ac:dyDescent="0.3">
      <c r="A254" s="117" t="s">
        <v>128</v>
      </c>
      <c r="B254" s="5" t="s">
        <v>2</v>
      </c>
      <c r="C254" s="35" t="s">
        <v>83</v>
      </c>
      <c r="D254" s="6">
        <v>71.39</v>
      </c>
      <c r="E254" s="6">
        <f t="shared" si="31"/>
        <v>64.25</v>
      </c>
      <c r="F254" s="6">
        <f t="shared" si="32"/>
        <v>7.1400000000000006</v>
      </c>
      <c r="G254" s="110"/>
      <c r="I254" s="22"/>
      <c r="L254" s="22"/>
      <c r="M254" s="82"/>
    </row>
    <row r="255" spans="1:13" x14ac:dyDescent="0.3">
      <c r="A255" s="118"/>
      <c r="B255" s="7" t="s">
        <v>4</v>
      </c>
      <c r="C255" s="36" t="s">
        <v>83</v>
      </c>
      <c r="D255" s="8">
        <v>41.04</v>
      </c>
      <c r="E255" s="8">
        <f t="shared" si="31"/>
        <v>36.94</v>
      </c>
      <c r="F255" s="8">
        <f t="shared" si="32"/>
        <v>4.1000000000000014</v>
      </c>
      <c r="G255" s="110"/>
      <c r="I255" s="22"/>
      <c r="L255" s="22"/>
      <c r="M255" s="82"/>
    </row>
    <row r="256" spans="1:13" x14ac:dyDescent="0.3">
      <c r="A256" s="119"/>
      <c r="B256" s="9" t="s">
        <v>5</v>
      </c>
      <c r="C256" s="37" t="s">
        <v>83</v>
      </c>
      <c r="D256" s="10">
        <v>30.96</v>
      </c>
      <c r="E256" s="10">
        <f t="shared" si="31"/>
        <v>27.86</v>
      </c>
      <c r="F256" s="10">
        <f t="shared" si="32"/>
        <v>3.1000000000000014</v>
      </c>
      <c r="G256" s="110"/>
      <c r="I256" s="22"/>
      <c r="L256" s="22"/>
      <c r="M256" s="82"/>
    </row>
    <row r="257" spans="1:13" ht="12.75" customHeight="1" x14ac:dyDescent="0.3">
      <c r="A257" s="117" t="s">
        <v>166</v>
      </c>
      <c r="B257" s="5" t="s">
        <v>2</v>
      </c>
      <c r="C257" s="35" t="s">
        <v>83</v>
      </c>
      <c r="D257" s="45">
        <v>54.23</v>
      </c>
      <c r="E257" s="6">
        <f t="shared" si="31"/>
        <v>48.81</v>
      </c>
      <c r="F257" s="6">
        <f t="shared" si="32"/>
        <v>5.4199999999999946</v>
      </c>
      <c r="G257" s="110"/>
      <c r="I257" s="22"/>
      <c r="L257" s="22"/>
      <c r="M257" s="82"/>
    </row>
    <row r="258" spans="1:13" x14ac:dyDescent="0.3">
      <c r="A258" s="118"/>
      <c r="B258" s="7" t="s">
        <v>4</v>
      </c>
      <c r="C258" s="36" t="s">
        <v>83</v>
      </c>
      <c r="D258" s="46">
        <v>30.44</v>
      </c>
      <c r="E258" s="8">
        <f t="shared" si="31"/>
        <v>27.4</v>
      </c>
      <c r="F258" s="8">
        <f t="shared" si="32"/>
        <v>3.0400000000000027</v>
      </c>
      <c r="G258" s="110"/>
      <c r="I258" s="22"/>
      <c r="L258" s="22"/>
      <c r="M258" s="82"/>
    </row>
    <row r="259" spans="1:13" x14ac:dyDescent="0.3">
      <c r="A259" s="119"/>
      <c r="B259" s="9" t="s">
        <v>5</v>
      </c>
      <c r="C259" s="37" t="s">
        <v>83</v>
      </c>
      <c r="D259" s="47">
        <v>22.47</v>
      </c>
      <c r="E259" s="10">
        <f t="shared" si="31"/>
        <v>20.22</v>
      </c>
      <c r="F259" s="10">
        <f t="shared" si="32"/>
        <v>2.25</v>
      </c>
      <c r="G259" s="110"/>
      <c r="I259" s="22"/>
      <c r="L259" s="22"/>
      <c r="M259" s="82"/>
    </row>
    <row r="260" spans="1:13" ht="12.75" customHeight="1" x14ac:dyDescent="0.3">
      <c r="A260" s="123" t="s">
        <v>116</v>
      </c>
      <c r="B260" s="5" t="s">
        <v>2</v>
      </c>
      <c r="C260" s="35" t="s">
        <v>83</v>
      </c>
      <c r="D260" s="6">
        <v>147.28000000000003</v>
      </c>
      <c r="E260" s="6">
        <f t="shared" si="31"/>
        <v>132.55000000000001</v>
      </c>
      <c r="F260" s="6">
        <f t="shared" si="32"/>
        <v>14.730000000000018</v>
      </c>
      <c r="G260" s="110"/>
      <c r="I260" s="22"/>
      <c r="L260" s="22"/>
      <c r="M260" s="82"/>
    </row>
    <row r="261" spans="1:13" x14ac:dyDescent="0.3">
      <c r="A261" s="124"/>
      <c r="B261" s="7" t="s">
        <v>4</v>
      </c>
      <c r="C261" s="36" t="s">
        <v>83</v>
      </c>
      <c r="D261" s="8">
        <v>85.54</v>
      </c>
      <c r="E261" s="8">
        <f t="shared" si="31"/>
        <v>76.989999999999995</v>
      </c>
      <c r="F261" s="8">
        <f t="shared" si="32"/>
        <v>8.5500000000000114</v>
      </c>
      <c r="G261" s="110"/>
      <c r="I261" s="22"/>
      <c r="L261" s="22"/>
      <c r="M261" s="82"/>
    </row>
    <row r="262" spans="1:13" x14ac:dyDescent="0.3">
      <c r="A262" s="125"/>
      <c r="B262" s="9" t="s">
        <v>5</v>
      </c>
      <c r="C262" s="37" t="s">
        <v>83</v>
      </c>
      <c r="D262" s="10">
        <v>63.54</v>
      </c>
      <c r="E262" s="10">
        <f t="shared" si="31"/>
        <v>57.19</v>
      </c>
      <c r="F262" s="10">
        <f t="shared" si="32"/>
        <v>6.3500000000000014</v>
      </c>
      <c r="G262" s="110"/>
      <c r="I262" s="22"/>
      <c r="L262" s="22"/>
      <c r="M262" s="82"/>
    </row>
    <row r="263" spans="1:13" ht="12.75" customHeight="1" x14ac:dyDescent="0.3">
      <c r="A263" s="123" t="s">
        <v>117</v>
      </c>
      <c r="B263" s="5" t="s">
        <v>2</v>
      </c>
      <c r="C263" s="35" t="s">
        <v>83</v>
      </c>
      <c r="D263" s="6">
        <v>121.27</v>
      </c>
      <c r="E263" s="6">
        <f t="shared" si="31"/>
        <v>109.14</v>
      </c>
      <c r="F263" s="6">
        <f t="shared" si="32"/>
        <v>12.129999999999995</v>
      </c>
      <c r="G263" s="110"/>
      <c r="I263" s="22"/>
      <c r="L263" s="22"/>
      <c r="M263" s="82"/>
    </row>
    <row r="264" spans="1:13" x14ac:dyDescent="0.3">
      <c r="A264" s="124"/>
      <c r="B264" s="7" t="s">
        <v>4</v>
      </c>
      <c r="C264" s="36" t="s">
        <v>83</v>
      </c>
      <c r="D264" s="8">
        <v>70.13</v>
      </c>
      <c r="E264" s="8">
        <f t="shared" si="31"/>
        <v>63.12</v>
      </c>
      <c r="F264" s="8">
        <f t="shared" si="32"/>
        <v>7.009999999999998</v>
      </c>
      <c r="G264" s="110"/>
      <c r="I264" s="22"/>
      <c r="L264" s="22"/>
      <c r="M264" s="82"/>
    </row>
    <row r="265" spans="1:13" x14ac:dyDescent="0.3">
      <c r="A265" s="125"/>
      <c r="B265" s="9" t="s">
        <v>5</v>
      </c>
      <c r="C265" s="37" t="s">
        <v>83</v>
      </c>
      <c r="D265" s="10">
        <v>52.31</v>
      </c>
      <c r="E265" s="10">
        <f t="shared" si="31"/>
        <v>47.08</v>
      </c>
      <c r="F265" s="10">
        <f t="shared" si="32"/>
        <v>5.230000000000004</v>
      </c>
      <c r="G265" s="110"/>
      <c r="I265" s="22"/>
      <c r="L265" s="22"/>
      <c r="M265" s="82"/>
    </row>
    <row r="266" spans="1:13" ht="12.75" customHeight="1" x14ac:dyDescent="0.3">
      <c r="A266" s="123" t="s">
        <v>118</v>
      </c>
      <c r="B266" s="5" t="s">
        <v>2</v>
      </c>
      <c r="C266" s="35" t="s">
        <v>83</v>
      </c>
      <c r="D266" s="6">
        <v>159.85</v>
      </c>
      <c r="E266" s="6">
        <f t="shared" si="31"/>
        <v>143.87</v>
      </c>
      <c r="F266" s="6">
        <f t="shared" si="32"/>
        <v>15.97999999999999</v>
      </c>
      <c r="G266" s="110"/>
      <c r="I266" s="22"/>
      <c r="L266" s="22"/>
      <c r="M266" s="82"/>
    </row>
    <row r="267" spans="1:13" x14ac:dyDescent="0.3">
      <c r="A267" s="124"/>
      <c r="B267" s="7" t="s">
        <v>4</v>
      </c>
      <c r="C267" s="36" t="s">
        <v>83</v>
      </c>
      <c r="D267" s="8">
        <v>92.84</v>
      </c>
      <c r="E267" s="8">
        <f t="shared" si="31"/>
        <v>83.56</v>
      </c>
      <c r="F267" s="8">
        <f t="shared" si="32"/>
        <v>9.2800000000000011</v>
      </c>
      <c r="G267" s="110"/>
      <c r="I267" s="22"/>
      <c r="L267" s="22"/>
      <c r="M267" s="82"/>
    </row>
    <row r="268" spans="1:13" x14ac:dyDescent="0.3">
      <c r="A268" s="125"/>
      <c r="B268" s="9" t="s">
        <v>5</v>
      </c>
      <c r="C268" s="37" t="s">
        <v>83</v>
      </c>
      <c r="D268" s="10">
        <v>68.959999999999994</v>
      </c>
      <c r="E268" s="10">
        <f t="shared" si="31"/>
        <v>62.06</v>
      </c>
      <c r="F268" s="10">
        <f t="shared" si="32"/>
        <v>6.8999999999999915</v>
      </c>
      <c r="G268" s="110"/>
      <c r="I268" s="22"/>
      <c r="L268" s="22"/>
      <c r="M268" s="82"/>
    </row>
    <row r="269" spans="1:13" ht="12.75" customHeight="1" x14ac:dyDescent="0.3">
      <c r="A269" s="123" t="s">
        <v>119</v>
      </c>
      <c r="B269" s="5" t="s">
        <v>2</v>
      </c>
      <c r="C269" s="35" t="s">
        <v>83</v>
      </c>
      <c r="D269" s="6">
        <v>78.11</v>
      </c>
      <c r="E269" s="6">
        <f t="shared" si="31"/>
        <v>70.3</v>
      </c>
      <c r="F269" s="6">
        <f t="shared" si="32"/>
        <v>7.8100000000000023</v>
      </c>
      <c r="G269" s="110"/>
      <c r="I269" s="22"/>
      <c r="L269" s="22"/>
      <c r="M269" s="82"/>
    </row>
    <row r="270" spans="1:13" x14ac:dyDescent="0.3">
      <c r="A270" s="124"/>
      <c r="B270" s="7" t="s">
        <v>4</v>
      </c>
      <c r="C270" s="36" t="s">
        <v>83</v>
      </c>
      <c r="D270" s="8">
        <v>45.36</v>
      </c>
      <c r="E270" s="8">
        <f t="shared" si="31"/>
        <v>40.82</v>
      </c>
      <c r="F270" s="8">
        <f t="shared" si="32"/>
        <v>4.5399999999999991</v>
      </c>
      <c r="G270" s="110"/>
      <c r="I270" s="22"/>
      <c r="L270" s="22"/>
      <c r="M270" s="82"/>
    </row>
    <row r="271" spans="1:13" x14ac:dyDescent="0.3">
      <c r="A271" s="125"/>
      <c r="B271" s="9" t="s">
        <v>5</v>
      </c>
      <c r="C271" s="37" t="s">
        <v>83</v>
      </c>
      <c r="D271" s="10">
        <v>33.69</v>
      </c>
      <c r="E271" s="10">
        <f t="shared" si="31"/>
        <v>30.32</v>
      </c>
      <c r="F271" s="10">
        <f t="shared" si="32"/>
        <v>3.3699999999999974</v>
      </c>
      <c r="G271" s="110"/>
      <c r="I271" s="22"/>
      <c r="L271" s="22"/>
      <c r="M271" s="82"/>
    </row>
    <row r="272" spans="1:13" ht="12.75" customHeight="1" x14ac:dyDescent="0.3">
      <c r="A272" s="117" t="s">
        <v>123</v>
      </c>
      <c r="B272" s="5" t="s">
        <v>2</v>
      </c>
      <c r="C272" s="35" t="s">
        <v>83</v>
      </c>
      <c r="D272" s="6">
        <v>162.45000000000002</v>
      </c>
      <c r="E272" s="6">
        <f t="shared" si="31"/>
        <v>146.21</v>
      </c>
      <c r="F272" s="6">
        <f t="shared" si="32"/>
        <v>16.240000000000009</v>
      </c>
      <c r="G272" s="110"/>
      <c r="I272" s="22"/>
      <c r="L272" s="22"/>
      <c r="M272" s="82"/>
    </row>
    <row r="273" spans="1:13" x14ac:dyDescent="0.3">
      <c r="A273" s="118"/>
      <c r="B273" s="7" t="s">
        <v>4</v>
      </c>
      <c r="C273" s="36" t="s">
        <v>83</v>
      </c>
      <c r="D273" s="8">
        <v>94.36</v>
      </c>
      <c r="E273" s="8">
        <f t="shared" si="31"/>
        <v>84.92</v>
      </c>
      <c r="F273" s="8">
        <f t="shared" si="32"/>
        <v>9.4399999999999977</v>
      </c>
      <c r="G273" s="110"/>
      <c r="I273" s="22"/>
      <c r="L273" s="22"/>
      <c r="M273" s="82"/>
    </row>
    <row r="274" spans="1:13" x14ac:dyDescent="0.3">
      <c r="A274" s="119"/>
      <c r="B274" s="9" t="s">
        <v>5</v>
      </c>
      <c r="C274" s="37" t="s">
        <v>83</v>
      </c>
      <c r="D274" s="10">
        <v>70.09</v>
      </c>
      <c r="E274" s="10">
        <f t="shared" si="31"/>
        <v>63.08</v>
      </c>
      <c r="F274" s="10">
        <f t="shared" si="32"/>
        <v>7.0100000000000051</v>
      </c>
      <c r="G274" s="110"/>
      <c r="I274" s="22"/>
      <c r="L274" s="22"/>
      <c r="M274" s="82"/>
    </row>
    <row r="275" spans="1:13" ht="12.75" customHeight="1" x14ac:dyDescent="0.3">
      <c r="A275" s="117" t="s">
        <v>122</v>
      </c>
      <c r="B275" s="5" t="s">
        <v>2</v>
      </c>
      <c r="C275" s="35" t="s">
        <v>83</v>
      </c>
      <c r="D275" s="6">
        <v>108.42</v>
      </c>
      <c r="E275" s="6">
        <f t="shared" ref="E275:E316" si="33">ROUND(D275*0.9,2)</f>
        <v>97.58</v>
      </c>
      <c r="F275" s="6">
        <f t="shared" ref="F275:F316" si="34">D275-E275</f>
        <v>10.840000000000003</v>
      </c>
      <c r="G275" s="110"/>
      <c r="I275" s="22"/>
      <c r="L275" s="22"/>
      <c r="M275" s="82"/>
    </row>
    <row r="276" spans="1:13" x14ac:dyDescent="0.3">
      <c r="A276" s="118"/>
      <c r="B276" s="7" t="s">
        <v>4</v>
      </c>
      <c r="C276" s="36" t="s">
        <v>83</v>
      </c>
      <c r="D276" s="8">
        <v>62.69</v>
      </c>
      <c r="E276" s="8">
        <f t="shared" si="33"/>
        <v>56.42</v>
      </c>
      <c r="F276" s="8">
        <f t="shared" si="34"/>
        <v>6.269999999999996</v>
      </c>
      <c r="G276" s="110"/>
      <c r="I276" s="22"/>
      <c r="L276" s="22"/>
      <c r="M276" s="82"/>
    </row>
    <row r="277" spans="1:13" x14ac:dyDescent="0.3">
      <c r="A277" s="119"/>
      <c r="B277" s="9" t="s">
        <v>5</v>
      </c>
      <c r="C277" s="37" t="s">
        <v>83</v>
      </c>
      <c r="D277" s="10">
        <v>46.76</v>
      </c>
      <c r="E277" s="10">
        <f t="shared" si="33"/>
        <v>42.08</v>
      </c>
      <c r="F277" s="10">
        <f t="shared" si="34"/>
        <v>4.68</v>
      </c>
      <c r="G277" s="110"/>
      <c r="I277" s="22"/>
      <c r="L277" s="22"/>
      <c r="M277" s="82"/>
    </row>
    <row r="278" spans="1:13" ht="12.75" customHeight="1" x14ac:dyDescent="0.3">
      <c r="A278" s="117" t="s">
        <v>167</v>
      </c>
      <c r="B278" s="5" t="s">
        <v>2</v>
      </c>
      <c r="C278" s="35" t="s">
        <v>83</v>
      </c>
      <c r="D278" s="6">
        <v>118.35999999999999</v>
      </c>
      <c r="E278" s="6">
        <f t="shared" si="33"/>
        <v>106.52</v>
      </c>
      <c r="F278" s="6">
        <f t="shared" si="34"/>
        <v>11.839999999999989</v>
      </c>
      <c r="G278" s="110"/>
      <c r="I278" s="22"/>
      <c r="L278" s="22"/>
      <c r="M278" s="82"/>
    </row>
    <row r="279" spans="1:13" x14ac:dyDescent="0.3">
      <c r="A279" s="118"/>
      <c r="B279" s="7" t="s">
        <v>4</v>
      </c>
      <c r="C279" s="36" t="s">
        <v>83</v>
      </c>
      <c r="D279" s="8">
        <v>68.739999999999995</v>
      </c>
      <c r="E279" s="8">
        <f t="shared" si="33"/>
        <v>61.87</v>
      </c>
      <c r="F279" s="8">
        <f t="shared" si="34"/>
        <v>6.8699999999999974</v>
      </c>
      <c r="G279" s="110"/>
      <c r="I279" s="22"/>
      <c r="L279" s="22"/>
      <c r="M279" s="82"/>
    </row>
    <row r="280" spans="1:13" x14ac:dyDescent="0.3">
      <c r="A280" s="119"/>
      <c r="B280" s="9" t="s">
        <v>5</v>
      </c>
      <c r="C280" s="37" t="s">
        <v>83</v>
      </c>
      <c r="D280" s="10">
        <v>51.06</v>
      </c>
      <c r="E280" s="10">
        <f t="shared" si="33"/>
        <v>45.95</v>
      </c>
      <c r="F280" s="10">
        <f t="shared" si="34"/>
        <v>5.1099999999999994</v>
      </c>
      <c r="G280" s="110"/>
      <c r="I280" s="22"/>
      <c r="L280" s="22"/>
      <c r="M280" s="82"/>
    </row>
    <row r="281" spans="1:13" ht="12.75" customHeight="1" x14ac:dyDescent="0.3">
      <c r="A281" s="123" t="s">
        <v>120</v>
      </c>
      <c r="B281" s="5" t="s">
        <v>2</v>
      </c>
      <c r="C281" s="35" t="s">
        <v>83</v>
      </c>
      <c r="D281" s="6">
        <v>105.96999999999998</v>
      </c>
      <c r="E281" s="6">
        <f t="shared" si="33"/>
        <v>95.37</v>
      </c>
      <c r="F281" s="6">
        <f t="shared" si="34"/>
        <v>10.59999999999998</v>
      </c>
      <c r="G281" s="110"/>
      <c r="I281" s="22"/>
      <c r="L281" s="22"/>
      <c r="M281" s="82"/>
    </row>
    <row r="282" spans="1:13" x14ac:dyDescent="0.3">
      <c r="A282" s="124"/>
      <c r="B282" s="7" t="s">
        <v>4</v>
      </c>
      <c r="C282" s="36" t="s">
        <v>83</v>
      </c>
      <c r="D282" s="8">
        <v>61.54</v>
      </c>
      <c r="E282" s="8">
        <f t="shared" si="33"/>
        <v>55.39</v>
      </c>
      <c r="F282" s="8">
        <f t="shared" si="34"/>
        <v>6.1499999999999986</v>
      </c>
      <c r="G282" s="110"/>
      <c r="I282" s="22"/>
      <c r="L282" s="22"/>
      <c r="M282" s="82"/>
    </row>
    <row r="283" spans="1:13" x14ac:dyDescent="0.3">
      <c r="A283" s="125"/>
      <c r="B283" s="9" t="s">
        <v>5</v>
      </c>
      <c r="C283" s="37" t="s">
        <v>83</v>
      </c>
      <c r="D283" s="10">
        <v>45.71</v>
      </c>
      <c r="E283" s="10">
        <f t="shared" si="33"/>
        <v>41.14</v>
      </c>
      <c r="F283" s="10">
        <f t="shared" si="34"/>
        <v>4.57</v>
      </c>
      <c r="G283" s="110"/>
      <c r="I283" s="22"/>
      <c r="L283" s="22"/>
      <c r="M283" s="82"/>
    </row>
    <row r="284" spans="1:13" ht="12.75" customHeight="1" x14ac:dyDescent="0.3">
      <c r="A284" s="123" t="s">
        <v>121</v>
      </c>
      <c r="B284" s="5" t="s">
        <v>2</v>
      </c>
      <c r="C284" s="35" t="s">
        <v>83</v>
      </c>
      <c r="D284" s="6">
        <v>149.20000000000002</v>
      </c>
      <c r="E284" s="6">
        <f t="shared" si="33"/>
        <v>134.28</v>
      </c>
      <c r="F284" s="6">
        <f t="shared" si="34"/>
        <v>14.920000000000016</v>
      </c>
      <c r="G284" s="110"/>
      <c r="I284" s="22"/>
      <c r="L284" s="22"/>
      <c r="M284" s="82"/>
    </row>
    <row r="285" spans="1:13" x14ac:dyDescent="0.3">
      <c r="A285" s="124"/>
      <c r="B285" s="7" t="s">
        <v>4</v>
      </c>
      <c r="C285" s="36" t="s">
        <v>83</v>
      </c>
      <c r="D285" s="8">
        <v>86.66</v>
      </c>
      <c r="E285" s="8">
        <f t="shared" si="33"/>
        <v>77.989999999999995</v>
      </c>
      <c r="F285" s="8">
        <f t="shared" si="34"/>
        <v>8.6700000000000017</v>
      </c>
      <c r="G285" s="110"/>
      <c r="I285" s="22"/>
      <c r="L285" s="22"/>
      <c r="M285" s="82"/>
    </row>
    <row r="286" spans="1:13" x14ac:dyDescent="0.3">
      <c r="A286" s="125"/>
      <c r="B286" s="9" t="s">
        <v>5</v>
      </c>
      <c r="C286" s="37" t="s">
        <v>83</v>
      </c>
      <c r="D286" s="10">
        <v>64.37</v>
      </c>
      <c r="E286" s="10">
        <f t="shared" si="33"/>
        <v>57.93</v>
      </c>
      <c r="F286" s="10">
        <f t="shared" si="34"/>
        <v>6.4400000000000048</v>
      </c>
      <c r="G286" s="110"/>
      <c r="I286" s="22"/>
      <c r="L286" s="22"/>
      <c r="M286" s="82"/>
    </row>
    <row r="287" spans="1:13" x14ac:dyDescent="0.3">
      <c r="A287" s="117" t="s">
        <v>183</v>
      </c>
      <c r="B287" s="5" t="s">
        <v>2</v>
      </c>
      <c r="C287" s="35" t="s">
        <v>83</v>
      </c>
      <c r="D287" s="45">
        <v>54.23</v>
      </c>
      <c r="E287" s="6">
        <f t="shared" si="33"/>
        <v>48.81</v>
      </c>
      <c r="F287" s="6">
        <f t="shared" si="34"/>
        <v>5.4199999999999946</v>
      </c>
      <c r="G287" s="110"/>
      <c r="I287" s="22"/>
      <c r="L287" s="22"/>
      <c r="M287" s="82"/>
    </row>
    <row r="288" spans="1:13" x14ac:dyDescent="0.3">
      <c r="A288" s="118"/>
      <c r="B288" s="7" t="s">
        <v>4</v>
      </c>
      <c r="C288" s="36" t="s">
        <v>83</v>
      </c>
      <c r="D288" s="46">
        <v>30.44</v>
      </c>
      <c r="E288" s="8">
        <f t="shared" si="33"/>
        <v>27.4</v>
      </c>
      <c r="F288" s="8">
        <f t="shared" si="34"/>
        <v>3.0400000000000027</v>
      </c>
      <c r="G288" s="110"/>
      <c r="I288" s="22"/>
      <c r="L288" s="22"/>
      <c r="M288" s="82"/>
    </row>
    <row r="289" spans="1:13" ht="13" customHeight="1" x14ac:dyDescent="0.3">
      <c r="A289" s="119"/>
      <c r="B289" s="9" t="s">
        <v>5</v>
      </c>
      <c r="C289" s="37" t="s">
        <v>83</v>
      </c>
      <c r="D289" s="47">
        <v>22.47</v>
      </c>
      <c r="E289" s="10">
        <f t="shared" si="33"/>
        <v>20.22</v>
      </c>
      <c r="F289" s="10">
        <f t="shared" si="34"/>
        <v>2.25</v>
      </c>
      <c r="G289" s="110"/>
      <c r="I289" s="22"/>
      <c r="L289" s="22"/>
      <c r="M289" s="82"/>
    </row>
    <row r="290" spans="1:13" ht="12.75" customHeight="1" x14ac:dyDescent="0.3">
      <c r="A290" s="117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0"/>
      <c r="I290" s="22"/>
      <c r="L290" s="22"/>
      <c r="M290" s="82"/>
    </row>
    <row r="291" spans="1:13" x14ac:dyDescent="0.3">
      <c r="A291" s="118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0"/>
      <c r="I291" s="22"/>
      <c r="L291" s="22"/>
      <c r="M291" s="82"/>
    </row>
    <row r="292" spans="1:13" x14ac:dyDescent="0.3">
      <c r="A292" s="119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0"/>
      <c r="I292" s="22"/>
      <c r="L292" s="22"/>
      <c r="M292" s="82"/>
    </row>
    <row r="293" spans="1:13" ht="12.75" customHeight="1" x14ac:dyDescent="0.3">
      <c r="A293" s="117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0"/>
      <c r="I293" s="22"/>
      <c r="L293" s="22"/>
      <c r="M293" s="82"/>
    </row>
    <row r="294" spans="1:13" x14ac:dyDescent="0.3">
      <c r="A294" s="118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0"/>
      <c r="I294" s="22"/>
      <c r="L294" s="22"/>
      <c r="M294" s="82"/>
    </row>
    <row r="295" spans="1:13" x14ac:dyDescent="0.3">
      <c r="A295" s="119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0"/>
      <c r="I295" s="22"/>
      <c r="L295" s="22"/>
      <c r="M295" s="82"/>
    </row>
    <row r="296" spans="1:13" ht="12.75" customHeight="1" x14ac:dyDescent="0.3">
      <c r="A296" s="117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0"/>
      <c r="I296" s="22"/>
      <c r="L296" s="22"/>
      <c r="M296" s="82"/>
    </row>
    <row r="297" spans="1:13" x14ac:dyDescent="0.3">
      <c r="A297" s="118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0"/>
      <c r="I297" s="22"/>
      <c r="L297" s="22"/>
      <c r="M297" s="82"/>
    </row>
    <row r="298" spans="1:13" x14ac:dyDescent="0.3">
      <c r="A298" s="119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0"/>
      <c r="I298" s="22"/>
      <c r="L298" s="22"/>
      <c r="M298" s="82"/>
    </row>
    <row r="299" spans="1:13" ht="12.75" customHeight="1" x14ac:dyDescent="0.3">
      <c r="A299" s="123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0"/>
      <c r="I299" s="22"/>
      <c r="L299" s="22"/>
      <c r="M299" s="82"/>
    </row>
    <row r="300" spans="1:13" x14ac:dyDescent="0.3">
      <c r="A300" s="124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0"/>
      <c r="I300" s="22"/>
      <c r="L300" s="22"/>
      <c r="M300" s="82"/>
    </row>
    <row r="301" spans="1:13" x14ac:dyDescent="0.3">
      <c r="A301" s="125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1"/>
      <c r="I301" s="22"/>
      <c r="L301" s="22"/>
      <c r="M301" s="82"/>
    </row>
    <row r="302" spans="1:13" ht="12.75" customHeight="1" x14ac:dyDescent="0.3">
      <c r="A302" s="123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9" t="s">
        <v>75</v>
      </c>
      <c r="I302" s="22"/>
      <c r="L302" s="22"/>
      <c r="M302" s="82"/>
    </row>
    <row r="303" spans="1:13" x14ac:dyDescent="0.3">
      <c r="A303" s="124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0"/>
      <c r="I303" s="22"/>
      <c r="L303" s="22"/>
      <c r="M303" s="82"/>
    </row>
    <row r="304" spans="1:13" x14ac:dyDescent="0.3">
      <c r="A304" s="125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0"/>
      <c r="I304" s="22"/>
      <c r="L304" s="22"/>
      <c r="M304" s="82"/>
    </row>
    <row r="305" spans="1:13" ht="12.75" customHeight="1" x14ac:dyDescent="0.3">
      <c r="A305" s="123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0"/>
      <c r="I305" s="22"/>
      <c r="L305" s="22"/>
      <c r="M305" s="82"/>
    </row>
    <row r="306" spans="1:13" x14ac:dyDescent="0.3">
      <c r="A306" s="124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0"/>
      <c r="I306" s="22"/>
      <c r="L306" s="22"/>
      <c r="M306" s="82"/>
    </row>
    <row r="307" spans="1:13" x14ac:dyDescent="0.3">
      <c r="A307" s="125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0"/>
      <c r="I307" s="22"/>
      <c r="L307" s="22"/>
      <c r="M307" s="82"/>
    </row>
    <row r="308" spans="1:13" ht="12.75" customHeight="1" x14ac:dyDescent="0.3">
      <c r="A308" s="123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0"/>
      <c r="I308" s="22"/>
      <c r="L308" s="22"/>
      <c r="M308" s="82"/>
    </row>
    <row r="309" spans="1:13" x14ac:dyDescent="0.3">
      <c r="A309" s="124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0"/>
      <c r="I309" s="22"/>
      <c r="L309" s="22"/>
      <c r="M309" s="82"/>
    </row>
    <row r="310" spans="1:13" x14ac:dyDescent="0.3">
      <c r="A310" s="125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0"/>
      <c r="I310" s="22"/>
      <c r="L310" s="22"/>
      <c r="M310" s="82"/>
    </row>
    <row r="311" spans="1:13" ht="12.75" customHeight="1" x14ac:dyDescent="0.3">
      <c r="A311" s="117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0"/>
      <c r="I311" s="22"/>
      <c r="L311" s="22"/>
      <c r="M311" s="82"/>
    </row>
    <row r="312" spans="1:13" x14ac:dyDescent="0.3">
      <c r="A312" s="118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0"/>
      <c r="I312" s="22"/>
      <c r="L312" s="22"/>
      <c r="M312" s="82"/>
    </row>
    <row r="313" spans="1:13" x14ac:dyDescent="0.3">
      <c r="A313" s="119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0"/>
      <c r="I313" s="22"/>
      <c r="L313" s="22"/>
      <c r="M313" s="82"/>
    </row>
    <row r="314" spans="1:13" ht="12.75" customHeight="1" x14ac:dyDescent="0.3">
      <c r="A314" s="117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0"/>
      <c r="I314" s="22"/>
      <c r="L314" s="22"/>
      <c r="M314" s="82"/>
    </row>
    <row r="315" spans="1:13" x14ac:dyDescent="0.3">
      <c r="A315" s="118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0"/>
      <c r="I315" s="22"/>
      <c r="L315" s="22"/>
      <c r="M315" s="82"/>
    </row>
    <row r="316" spans="1:13" x14ac:dyDescent="0.3">
      <c r="A316" s="119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0"/>
      <c r="I316" s="22"/>
      <c r="L316" s="22"/>
      <c r="M316" s="82"/>
    </row>
    <row r="317" spans="1:13" ht="12.75" customHeight="1" x14ac:dyDescent="0.3">
      <c r="A317" s="123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0"/>
      <c r="I317" s="22"/>
      <c r="L317" s="22"/>
      <c r="M317" s="82"/>
    </row>
    <row r="318" spans="1:13" x14ac:dyDescent="0.3">
      <c r="A318" s="124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0"/>
      <c r="I318" s="22"/>
      <c r="L318" s="22"/>
      <c r="M318" s="82"/>
    </row>
    <row r="319" spans="1:13" x14ac:dyDescent="0.3">
      <c r="A319" s="125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0"/>
      <c r="I319" s="22"/>
      <c r="L319" s="22"/>
      <c r="M319" s="82"/>
    </row>
    <row r="320" spans="1:13" ht="12.75" customHeight="1" x14ac:dyDescent="0.3">
      <c r="A320" s="123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0"/>
      <c r="I320" s="22"/>
      <c r="L320" s="22"/>
      <c r="M320" s="82"/>
    </row>
    <row r="321" spans="1:13" x14ac:dyDescent="0.3">
      <c r="A321" s="124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0"/>
      <c r="I321" s="22"/>
      <c r="L321" s="22"/>
      <c r="M321" s="82"/>
    </row>
    <row r="322" spans="1:13" x14ac:dyDescent="0.3">
      <c r="A322" s="125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0"/>
      <c r="I322" s="22"/>
      <c r="L322" s="22"/>
      <c r="M322" s="82"/>
    </row>
    <row r="323" spans="1:13" x14ac:dyDescent="0.3">
      <c r="A323" s="123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0"/>
      <c r="I323" s="22"/>
      <c r="L323" s="22"/>
      <c r="M323" s="82"/>
    </row>
    <row r="324" spans="1:13" ht="12.75" customHeight="1" x14ac:dyDescent="0.3">
      <c r="A324" s="124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0"/>
      <c r="I324" s="22"/>
      <c r="L324" s="22"/>
      <c r="M324" s="82"/>
    </row>
    <row r="325" spans="1:13" ht="12.75" customHeight="1" x14ac:dyDescent="0.3">
      <c r="A325" s="125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0"/>
      <c r="I325" s="22"/>
      <c r="L325" s="22"/>
      <c r="M325" s="82"/>
    </row>
    <row r="326" spans="1:13" x14ac:dyDescent="0.3">
      <c r="A326" s="117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0"/>
      <c r="I326" s="22"/>
      <c r="L326" s="22"/>
      <c r="M326" s="82"/>
    </row>
    <row r="327" spans="1:13" x14ac:dyDescent="0.3">
      <c r="A327" s="118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0"/>
      <c r="I327" s="22"/>
      <c r="L327" s="22"/>
      <c r="M327" s="82"/>
    </row>
    <row r="328" spans="1:13" x14ac:dyDescent="0.3">
      <c r="A328" s="119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1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3" t="s">
        <v>185</v>
      </c>
      <c r="B330" s="113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09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1.85</v>
      </c>
      <c r="E335" s="19">
        <f t="shared" si="41"/>
        <v>1.67</v>
      </c>
      <c r="F335" s="19">
        <f t="shared" si="42"/>
        <v>0.18000000000000016</v>
      </c>
      <c r="G335" s="111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09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11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3.03</v>
      </c>
      <c r="E338" s="6">
        <f t="shared" ref="E338:E340" si="43">ROUND(D338*0.9,2)</f>
        <v>2.73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1.96</v>
      </c>
      <c r="E339" s="6">
        <f t="shared" ref="E339" si="45">ROUND(D339*0.9,2)</f>
        <v>1.76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1.92</v>
      </c>
      <c r="E340" s="6">
        <f t="shared" si="43"/>
        <v>1.73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09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11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09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2</v>
      </c>
      <c r="E344" s="19">
        <f t="shared" si="37"/>
        <v>1.8</v>
      </c>
      <c r="F344" s="19">
        <f t="shared" si="38"/>
        <v>0.19999999999999996</v>
      </c>
      <c r="G344" s="110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1.77</v>
      </c>
      <c r="E345" s="19">
        <f t="shared" si="37"/>
        <v>1.59</v>
      </c>
      <c r="F345" s="19">
        <f t="shared" si="38"/>
        <v>0.17999999999999994</v>
      </c>
      <c r="G345" s="110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</v>
      </c>
      <c r="E346" s="19">
        <f t="shared" si="37"/>
        <v>2.7</v>
      </c>
      <c r="F346" s="19">
        <f t="shared" si="38"/>
        <v>0.29999999999999982</v>
      </c>
      <c r="G346" s="110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10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</v>
      </c>
      <c r="E348" s="19">
        <f t="shared" si="37"/>
        <v>2.88</v>
      </c>
      <c r="F348" s="19">
        <f t="shared" si="38"/>
        <v>0.32000000000000028</v>
      </c>
      <c r="G348" s="110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10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10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10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10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10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3.03</v>
      </c>
      <c r="E354" s="65">
        <f t="shared" si="37"/>
        <v>2.73</v>
      </c>
      <c r="F354" s="10">
        <f t="shared" si="38"/>
        <v>0.29999999999999982</v>
      </c>
      <c r="G354" s="111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6" t="s">
        <v>186</v>
      </c>
      <c r="B359" s="126"/>
      <c r="C359" s="126"/>
      <c r="D359" s="126"/>
      <c r="E359" s="126"/>
      <c r="F359" s="126"/>
      <c r="G359" s="126"/>
    </row>
    <row r="360" spans="1:13" s="81" customFormat="1" ht="15.65" customHeight="1" x14ac:dyDescent="0.3">
      <c r="A360" s="126" t="s">
        <v>187</v>
      </c>
      <c r="B360" s="126"/>
      <c r="C360" s="126"/>
      <c r="D360" s="126"/>
      <c r="E360" s="126"/>
      <c r="F360" s="126"/>
      <c r="G360" s="126"/>
    </row>
    <row r="361" spans="1:13" ht="14.5" customHeight="1" x14ac:dyDescent="0.3">
      <c r="A361" s="126"/>
      <c r="B361" s="126"/>
      <c r="C361" s="126"/>
      <c r="D361" s="126"/>
      <c r="E361" s="126"/>
      <c r="F361" s="126"/>
      <c r="G361" s="126"/>
    </row>
    <row r="362" spans="1:13" ht="13" customHeight="1" x14ac:dyDescent="0.3">
      <c r="A362" s="112" t="s">
        <v>188</v>
      </c>
      <c r="B362" s="112"/>
      <c r="C362" s="112"/>
      <c r="D362" s="112"/>
      <c r="E362" s="112"/>
      <c r="F362" s="112"/>
      <c r="G362" s="112"/>
    </row>
    <row r="363" spans="1:13" x14ac:dyDescent="0.3">
      <c r="A363" s="112"/>
      <c r="B363" s="112"/>
      <c r="C363" s="112"/>
      <c r="D363" s="112"/>
      <c r="E363" s="112"/>
      <c r="F363" s="112"/>
      <c r="G363" s="112"/>
    </row>
    <row r="364" spans="1:13" x14ac:dyDescent="0.3">
      <c r="A364" s="112" t="s">
        <v>193</v>
      </c>
      <c r="B364" s="112"/>
      <c r="C364" s="112"/>
      <c r="D364" s="112"/>
      <c r="E364" s="112"/>
      <c r="F364" s="112"/>
      <c r="G364" s="112"/>
    </row>
    <row r="365" spans="1:13" x14ac:dyDescent="0.3">
      <c r="A365" s="112"/>
      <c r="B365" s="112"/>
      <c r="C365" s="112"/>
      <c r="D365" s="112"/>
      <c r="E365" s="112"/>
      <c r="F365" s="112"/>
      <c r="G365" s="112"/>
    </row>
    <row r="366" spans="1:13" x14ac:dyDescent="0.3">
      <c r="A366" s="112"/>
      <c r="B366" s="112"/>
      <c r="C366" s="112"/>
      <c r="D366" s="112"/>
      <c r="E366" s="112"/>
      <c r="F366" s="112"/>
      <c r="G366" s="112"/>
    </row>
    <row r="367" spans="1:13" x14ac:dyDescent="0.3">
      <c r="A367" s="112"/>
      <c r="B367" s="112"/>
      <c r="C367" s="112"/>
      <c r="D367" s="112"/>
      <c r="E367" s="112"/>
      <c r="F367" s="112"/>
      <c r="G367" s="112"/>
    </row>
    <row r="368" spans="1:13" x14ac:dyDescent="0.3">
      <c r="A368" s="112"/>
      <c r="B368" s="112"/>
      <c r="C368" s="112"/>
      <c r="D368" s="112"/>
      <c r="E368" s="112"/>
      <c r="F368" s="112"/>
      <c r="G368" s="112"/>
    </row>
    <row r="369" spans="1:7" ht="12.75" customHeight="1" x14ac:dyDescent="0.3">
      <c r="A369" s="112" t="s">
        <v>194</v>
      </c>
      <c r="B369" s="112"/>
      <c r="C369" s="112"/>
      <c r="D369" s="112"/>
      <c r="E369" s="112"/>
      <c r="F369" s="112"/>
      <c r="G369" s="112"/>
    </row>
    <row r="370" spans="1:7" x14ac:dyDescent="0.3">
      <c r="A370" s="112"/>
      <c r="B370" s="112"/>
      <c r="C370" s="112"/>
      <c r="D370" s="112"/>
      <c r="E370" s="112"/>
      <c r="F370" s="112"/>
      <c r="G370" s="112"/>
    </row>
    <row r="371" spans="1:7" x14ac:dyDescent="0.3">
      <c r="A371" s="126" t="s">
        <v>196</v>
      </c>
      <c r="B371" s="126"/>
      <c r="C371" s="126"/>
      <c r="D371" s="126"/>
      <c r="E371" s="126"/>
      <c r="F371" s="126"/>
      <c r="G371" s="126"/>
    </row>
    <row r="372" spans="1:7" x14ac:dyDescent="0.3">
      <c r="A372" s="108" t="s">
        <v>210</v>
      </c>
      <c r="B372" s="108"/>
      <c r="C372" s="108"/>
      <c r="D372" s="108"/>
      <c r="E372" s="108"/>
      <c r="F372" s="108"/>
      <c r="G372" s="108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ELARC</vt:lpstr>
      <vt:lpstr>ELARC!Print_Area</vt:lpstr>
      <vt:lpstr>ELARC!Print_Titles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