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 Jan2025_20260323\"/>
    </mc:Choice>
  </mc:AlternateContent>
  <xr:revisionPtr revIDLastSave="0" documentId="13_ncr:1_{B53825C3-F7DA-48E6-9278-35D542B76E32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K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KRC!$A$1:$G$372</definedName>
    <definedName name="_xlnm.Print_Titles" localSheetId="0">KRC!$A:$B,KRC!$1:$2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1" l="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35" i="21"/>
  <c r="F335" i="21" s="1"/>
  <c r="E334" i="21"/>
  <c r="F334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39" i="21" l="1"/>
  <c r="F339" i="21" s="1"/>
  <c r="E337" i="21"/>
  <c r="F337" i="21" s="1"/>
  <c r="E336" i="21"/>
  <c r="F336" i="21" s="1"/>
  <c r="E333" i="21"/>
  <c r="F333" i="21" s="1"/>
  <c r="E340" i="21" l="1"/>
  <c r="F340" i="21" s="1"/>
  <c r="E338" i="21"/>
  <c r="F338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54" i="21" l="1"/>
  <c r="F354" i="21" s="1"/>
  <c r="E353" i="21"/>
  <c r="F353" i="21" s="1"/>
  <c r="E352" i="21"/>
  <c r="F352" i="21" s="1"/>
  <c r="E351" i="21"/>
  <c r="F351" i="21" s="1"/>
  <c r="E350" i="21"/>
  <c r="F350" i="21" s="1"/>
  <c r="E349" i="21"/>
  <c r="F349" i="21" s="1"/>
  <c r="E348" i="21"/>
  <c r="F348" i="21" s="1"/>
  <c r="E347" i="21"/>
  <c r="F347" i="21" s="1"/>
  <c r="E346" i="21"/>
  <c r="F346" i="21" s="1"/>
  <c r="E345" i="21"/>
  <c r="F345" i="21" s="1"/>
  <c r="E344" i="21"/>
  <c r="F344" i="21" s="1"/>
  <c r="E343" i="21"/>
  <c r="F343" i="21" s="1"/>
  <c r="E342" i="21"/>
  <c r="F342" i="21" s="1"/>
  <c r="E341" i="21"/>
  <c r="F341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<sst xmlns="http://schemas.openxmlformats.org/spreadsheetml/2006/main" count="815" uniqueCount="216">
  <si>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</si>
  <si>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</si>
  <si>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</si>
  <si>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</si>
  <si>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</si>
  <si>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</si>
  <si>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</si>
  <si>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</si>
  <si>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</si>
  <si>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</si>
  <si>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</si>
  <si>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</si>
  <si>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</si>
  <si>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</si>
  <si>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</si>
  <si>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</si>
  <si>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</si>
  <si>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</si>
  <si>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</si>
  <si>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</si>
  <si>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</si>
  <si>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</si>
  <si>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</si>
  <si>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</si>
  <si>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</si>
  <si>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</si>
  <si>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</si>
  <si>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</si>
  <si>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</si>
  <si>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</si>
  <si>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</si>
  <si>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</si>
  <si>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</si>
  <si>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</si>
  <si>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</si>
  <si>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</si>
  <si>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</si>
  <si>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</si>
  <si>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</si>
  <si>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</si>
  <si>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</si>
  <si>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</si>
  <si>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</si>
  <si>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</si>
  <si>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</si>
  <si>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</si>
  <si>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</si>
  <si>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</si>
  <si>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</si>
  <si>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</si>
  <si>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</si>
  <si>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</si>
  <si>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</si>
  <si>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</si>
  <si>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</si>
  <si>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</si>
  <si>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</si>
  <si>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</si>
  <si>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</si>
  <si>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</si>
  <si>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</si>
  <si>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</si>
  <si>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</si>
  <si>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</si>
  <si>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</si>
  <si>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</si>
  <si>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</si>
  <si>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</si>
  <si>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</si>
  <si>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</si>
  <si>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</si>
  <si>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</si>
  <si>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</si>
  <si>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</si>
  <si>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</si>
  <si>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</si>
  <si>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</si>
  <si>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</si>
  <si>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</si>
  <si>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</si>
  <si>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</si>
  <si>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</si>
  <si>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</si>
  <si>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</si>
  <si>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</si>
  <si>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</si>
  <si>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</si>
  <si>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</si>
  <si>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</si>
  <si>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</si>
  <si>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</si>
  <si>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</si>
  <si>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</si>
  <si>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</si>
  <si>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</si>
  <si>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</si>
  <si>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</si>
  <si>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</si>
  <si>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</si>
  <si>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</si>
  <si>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</si>
  <si>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</si>
  <si>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</si>
  <si>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</si>
  <si>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</si>
  <si>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</si>
  <si>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</si>
  <si>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</si>
  <si>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</si>
  <si>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</si>
  <si>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</si>
  <si>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</si>
  <si>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</si>
  <si>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</si>
  <si>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</si>
  <si>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</si>
  <si>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</si>
  <si>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</si>
  <si>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</si>
  <si>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</si>
  <si>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</si>
  <si>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</si>
  <si>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</si>
  <si>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</si>
  <si>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</si>
  <si>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</si>
  <si>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</si>
  <si>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</si>
  <si>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</si>
  <si>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</si>
  <si>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</si>
  <si>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</si>
  <si>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</si>
  <si>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</si>
  <si>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</si>
  <si>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</si>
  <si>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</si>
  <si>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</si>
  <si>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</si>
  <si>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</si>
  <si>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</si>
  <si>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</si>
  <si>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</si>
  <si>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</si>
  <si>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</si>
  <si>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</si>
  <si>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</si>
  <si>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</si>
  <si>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</si>
  <si>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</si>
  <si>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</si>
  <si>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</si>
  <si>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</si>
  <si>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</si>
  <si>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</si>
  <si>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</si>
  <si>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</si>
  <si>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</si>
  <si>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</si>
  <si>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</si>
  <si>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</si>
  <si>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</si>
  <si>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</si>
  <si>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</si>
  <si>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</si>
  <si>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</si>
  <si>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</si>
  <si>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</si>
  <si>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</si>
  <si>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</si>
  <si>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</si>
  <si>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</si>
  <si>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</si>
  <si>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</si>
  <si>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</si>
  <si>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</si>
  <si>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</si>
  <si>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</si>
  <si>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</si>
  <si>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</si>
  <si>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</si>
  <si>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</si>
  <si>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</si>
  <si>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</si>
  <si>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</si>
  <si>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</si>
  <si>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</si>
  <si>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</si>
  <si>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</si>
  <si>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</si>
  <si>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</si>
  <si>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</si>
  <si>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</si>
  <si>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</si>
  <si>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</si>
  <si>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</si>
  <si>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</si>
  <si>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</si>
  <si>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</si>
  <si>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</si>
  <si>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</si>
  <si>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</si>
  <si>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</si>
  <si>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</si>
  <si>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</si>
  <si>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</si>
  <si>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</si>
  <si>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</si>
  <si>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</si>
  <si>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</si>
  <si>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</si>
  <si>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</si>
  <si>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Please reach out to your vendoring Regional Center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</si>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</sst>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8" fontId="9" fillId="0" borderId="2" xfId="0" applyNumberFormat="1" applyFont="1" applyBorder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8" fontId="9" fillId="0" borderId="2" xfId="0" applyNumberFormat="1" applyFont="1" applyBorder="1" applyAlignment="1">
      <alignment horizontal="center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72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3" t="s">
        <v>0</v>
      </c>
      <c r="B3" s="113"/>
      <c r="C3" s="28"/>
      <c r="D3" s="4"/>
      <c r="E3" s="4"/>
      <c r="F3" s="4"/>
    </row>
    <row r="4" spans="1:13" x14ac:dyDescent="0.3">
      <c r="A4" s="123" t="s">
        <v>1</v>
      </c>
      <c r="B4" s="5" t="s">
        <v>2</v>
      </c>
      <c r="C4" s="35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22" t="s">
        <v>3</v>
      </c>
      <c r="I4" s="22"/>
      <c r="L4" s="22"/>
      <c r="M4" s="82"/>
    </row>
    <row r="5" spans="1:13" x14ac:dyDescent="0.3">
      <c r="A5" s="124"/>
      <c r="B5" s="7" t="s">
        <v>4</v>
      </c>
      <c r="C5" s="36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0"/>
      <c r="I5" s="22"/>
      <c r="L5" s="22"/>
      <c r="M5" s="82"/>
    </row>
    <row r="6" spans="1:13" x14ac:dyDescent="0.3">
      <c r="A6" s="125"/>
      <c r="B6" s="9" t="s">
        <v>5</v>
      </c>
      <c r="C6" s="37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21"/>
      <c r="I6" s="22"/>
      <c r="L6" s="22"/>
      <c r="M6" s="82"/>
    </row>
    <row r="7" spans="1:13" x14ac:dyDescent="0.3">
      <c r="A7" s="123" t="s">
        <v>65</v>
      </c>
      <c r="B7" s="5" t="s">
        <v>2</v>
      </c>
      <c r="C7" s="35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22" t="s">
        <v>72</v>
      </c>
      <c r="I7" s="22"/>
      <c r="L7" s="22"/>
      <c r="M7" s="82"/>
    </row>
    <row r="8" spans="1:13" x14ac:dyDescent="0.3">
      <c r="A8" s="124"/>
      <c r="B8" s="7" t="s">
        <v>4</v>
      </c>
      <c r="C8" s="36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0"/>
      <c r="I8" s="22"/>
      <c r="L8" s="22"/>
      <c r="M8" s="82"/>
    </row>
    <row r="9" spans="1:13" x14ac:dyDescent="0.3">
      <c r="A9" s="125"/>
      <c r="B9" s="9" t="s">
        <v>5</v>
      </c>
      <c r="C9" s="37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21"/>
      <c r="I9" s="22"/>
      <c r="L9" s="22"/>
      <c r="M9" s="82"/>
    </row>
    <row r="10" spans="1:13" x14ac:dyDescent="0.3">
      <c r="A10" s="123" t="s">
        <v>6</v>
      </c>
      <c r="B10" s="5" t="s">
        <v>2</v>
      </c>
      <c r="C10" s="35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22" t="s">
        <v>7</v>
      </c>
      <c r="I10" s="22"/>
      <c r="L10" s="22"/>
      <c r="M10" s="82"/>
    </row>
    <row r="11" spans="1:13" x14ac:dyDescent="0.3">
      <c r="A11" s="124"/>
      <c r="B11" s="7" t="s">
        <v>4</v>
      </c>
      <c r="C11" s="36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0"/>
      <c r="I11" s="22"/>
      <c r="L11" s="22"/>
      <c r="M11" s="82"/>
    </row>
    <row r="12" spans="1:13" x14ac:dyDescent="0.3">
      <c r="A12" s="125"/>
      <c r="B12" s="9" t="s">
        <v>5</v>
      </c>
      <c r="C12" s="37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0"/>
      <c r="I12" s="22"/>
      <c r="L12" s="22"/>
      <c r="M12" s="82"/>
    </row>
    <row r="13" spans="1:13" ht="12.75" customHeight="1" x14ac:dyDescent="0.3">
      <c r="A13" s="123" t="s">
        <v>8</v>
      </c>
      <c r="B13" s="5" t="s">
        <v>2</v>
      </c>
      <c r="C13" s="35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0"/>
      <c r="I13" s="22"/>
      <c r="L13" s="22"/>
      <c r="M13" s="82"/>
    </row>
    <row r="14" spans="1:13" x14ac:dyDescent="0.3">
      <c r="A14" s="124"/>
      <c r="B14" s="7" t="s">
        <v>4</v>
      </c>
      <c r="C14" s="36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0"/>
      <c r="I14" s="22"/>
      <c r="L14" s="22"/>
      <c r="M14" s="82"/>
    </row>
    <row r="15" spans="1:13" x14ac:dyDescent="0.3">
      <c r="A15" s="125"/>
      <c r="B15" s="9" t="s">
        <v>5</v>
      </c>
      <c r="C15" s="37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21"/>
      <c r="I15" s="22"/>
      <c r="L15" s="22"/>
      <c r="M15" s="82"/>
    </row>
    <row r="16" spans="1:13" x14ac:dyDescent="0.3">
      <c r="A16" s="123" t="s">
        <v>126</v>
      </c>
      <c r="B16" s="5" t="s">
        <v>2</v>
      </c>
      <c r="C16" s="35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09" t="s">
        <v>89</v>
      </c>
      <c r="I16" s="22"/>
      <c r="L16" s="22"/>
      <c r="M16" s="82"/>
    </row>
    <row r="17" spans="1:13" x14ac:dyDescent="0.3">
      <c r="A17" s="124"/>
      <c r="B17" s="7" t="s">
        <v>4</v>
      </c>
      <c r="C17" s="36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0"/>
      <c r="I17" s="22"/>
      <c r="L17" s="22"/>
      <c r="M17" s="82"/>
    </row>
    <row r="18" spans="1:13" x14ac:dyDescent="0.3">
      <c r="A18" s="125"/>
      <c r="B18" s="9" t="s">
        <v>5</v>
      </c>
      <c r="C18" s="37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21"/>
      <c r="I18" s="22"/>
      <c r="L18" s="22"/>
      <c r="M18" s="82"/>
    </row>
    <row r="19" spans="1:13" x14ac:dyDescent="0.3">
      <c r="A19" s="123" t="s">
        <v>66</v>
      </c>
      <c r="B19" s="5" t="s">
        <v>2</v>
      </c>
      <c r="C19" s="35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22" t="s">
        <v>73</v>
      </c>
      <c r="I19" s="22"/>
      <c r="L19" s="22"/>
      <c r="M19" s="82"/>
    </row>
    <row r="20" spans="1:13" x14ac:dyDescent="0.3">
      <c r="A20" s="124"/>
      <c r="B20" s="7" t="s">
        <v>4</v>
      </c>
      <c r="C20" s="36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0"/>
      <c r="I20" s="22"/>
      <c r="L20" s="22"/>
      <c r="M20" s="82"/>
    </row>
    <row r="21" spans="1:13" x14ac:dyDescent="0.3">
      <c r="A21" s="125"/>
      <c r="B21" s="9" t="s">
        <v>5</v>
      </c>
      <c r="C21" s="37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21"/>
      <c r="I21" s="22"/>
      <c r="L21" s="22"/>
      <c r="M21" s="82"/>
    </row>
    <row r="22" spans="1:13" x14ac:dyDescent="0.3">
      <c r="A22" s="123" t="s">
        <v>9</v>
      </c>
      <c r="B22" s="5" t="s">
        <v>2</v>
      </c>
      <c r="C22" s="35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09" t="s">
        <v>90</v>
      </c>
      <c r="I22" s="22"/>
      <c r="L22" s="22"/>
      <c r="M22" s="82"/>
    </row>
    <row r="23" spans="1:13" x14ac:dyDescent="0.3">
      <c r="A23" s="124"/>
      <c r="B23" s="7" t="s">
        <v>4</v>
      </c>
      <c r="C23" s="36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0"/>
      <c r="I23" s="22"/>
      <c r="L23" s="22"/>
      <c r="M23" s="82"/>
    </row>
    <row r="24" spans="1:13" x14ac:dyDescent="0.3">
      <c r="A24" s="125"/>
      <c r="B24" s="9" t="s">
        <v>5</v>
      </c>
      <c r="C24" s="37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21"/>
      <c r="I24" s="22"/>
      <c r="L24" s="22"/>
      <c r="M24" s="82"/>
    </row>
    <row r="25" spans="1:13" x14ac:dyDescent="0.3">
      <c r="A25" s="123" t="s">
        <v>10</v>
      </c>
      <c r="B25" s="5" t="s">
        <v>2</v>
      </c>
      <c r="C25" s="35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22" t="s">
        <v>11</v>
      </c>
      <c r="I25" s="22"/>
      <c r="L25" s="22"/>
      <c r="M25" s="82"/>
    </row>
    <row r="26" spans="1:13" x14ac:dyDescent="0.3">
      <c r="A26" s="124"/>
      <c r="B26" s="7" t="s">
        <v>4</v>
      </c>
      <c r="C26" s="36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0"/>
      <c r="I26" s="22"/>
      <c r="L26" s="22"/>
      <c r="M26" s="82"/>
    </row>
    <row r="27" spans="1:13" x14ac:dyDescent="0.3">
      <c r="A27" s="125"/>
      <c r="B27" s="9" t="s">
        <v>5</v>
      </c>
      <c r="C27" s="37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0"/>
      <c r="I27" s="22"/>
      <c r="L27" s="22"/>
      <c r="M27" s="82"/>
    </row>
    <row r="28" spans="1:13" x14ac:dyDescent="0.3">
      <c r="A28" s="123" t="s">
        <v>12</v>
      </c>
      <c r="B28" s="5" t="s">
        <v>2</v>
      </c>
      <c r="C28" s="35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0"/>
      <c r="I28" s="22"/>
      <c r="L28" s="22"/>
      <c r="M28" s="82"/>
    </row>
    <row r="29" spans="1:13" x14ac:dyDescent="0.3">
      <c r="A29" s="124"/>
      <c r="B29" s="7" t="s">
        <v>4</v>
      </c>
      <c r="C29" s="36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0"/>
      <c r="I29" s="22"/>
      <c r="L29" s="22"/>
      <c r="M29" s="82"/>
    </row>
    <row r="30" spans="1:13" x14ac:dyDescent="0.3">
      <c r="A30" s="125"/>
      <c r="B30" s="9" t="s">
        <v>5</v>
      </c>
      <c r="C30" s="37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21"/>
      <c r="I30" s="22"/>
      <c r="L30" s="22"/>
      <c r="M30" s="82"/>
    </row>
    <row r="31" spans="1:13" x14ac:dyDescent="0.3">
      <c r="A31" s="123" t="s">
        <v>129</v>
      </c>
      <c r="B31" s="5" t="s">
        <v>2</v>
      </c>
      <c r="C31" s="35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22" t="s">
        <v>91</v>
      </c>
      <c r="I31" s="22"/>
      <c r="L31" s="22"/>
      <c r="M31" s="82"/>
    </row>
    <row r="32" spans="1:13" x14ac:dyDescent="0.3">
      <c r="A32" s="124"/>
      <c r="B32" s="7" t="s">
        <v>4</v>
      </c>
      <c r="C32" s="36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0"/>
      <c r="I32" s="22"/>
      <c r="L32" s="22"/>
      <c r="M32" s="82"/>
    </row>
    <row r="33" spans="1:13" x14ac:dyDescent="0.3">
      <c r="A33" s="125"/>
      <c r="B33" s="9" t="s">
        <v>5</v>
      </c>
      <c r="C33" s="37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21"/>
      <c r="I33" s="22"/>
      <c r="L33" s="22"/>
      <c r="M33" s="82"/>
    </row>
    <row r="34" spans="1:13" x14ac:dyDescent="0.3">
      <c r="A34" s="123" t="s">
        <v>13</v>
      </c>
      <c r="B34" s="5" t="s">
        <v>2</v>
      </c>
      <c r="C34" s="35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22" t="s">
        <v>14</v>
      </c>
      <c r="I34" s="22"/>
      <c r="L34" s="22"/>
      <c r="M34" s="82"/>
    </row>
    <row r="35" spans="1:13" x14ac:dyDescent="0.3">
      <c r="A35" s="124"/>
      <c r="B35" s="7" t="s">
        <v>4</v>
      </c>
      <c r="C35" s="36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0"/>
      <c r="I35" s="22"/>
      <c r="L35" s="22"/>
      <c r="M35" s="82"/>
    </row>
    <row r="36" spans="1:13" x14ac:dyDescent="0.3">
      <c r="A36" s="125"/>
      <c r="B36" s="9" t="s">
        <v>5</v>
      </c>
      <c r="C36" s="37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21"/>
      <c r="I36" s="22"/>
      <c r="L36" s="22"/>
      <c r="M36" s="82"/>
    </row>
    <row r="37" spans="1:13" x14ac:dyDescent="0.3">
      <c r="A37" s="123" t="s">
        <v>67</v>
      </c>
      <c r="B37" s="5" t="s">
        <v>2</v>
      </c>
      <c r="C37" s="35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22" t="s">
        <v>15</v>
      </c>
      <c r="I37" s="22"/>
      <c r="L37" s="22"/>
      <c r="M37" s="82"/>
    </row>
    <row r="38" spans="1:13" x14ac:dyDescent="0.3">
      <c r="A38" s="124"/>
      <c r="B38" s="7" t="s">
        <v>4</v>
      </c>
      <c r="C38" s="36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0"/>
      <c r="I38" s="22"/>
      <c r="L38" s="22"/>
      <c r="M38" s="82"/>
    </row>
    <row r="39" spans="1:13" x14ac:dyDescent="0.3">
      <c r="A39" s="125"/>
      <c r="B39" s="9" t="s">
        <v>5</v>
      </c>
      <c r="C39" s="37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21"/>
      <c r="I39" s="22"/>
      <c r="L39" s="22"/>
      <c r="M39" s="82"/>
    </row>
    <row r="40" spans="1:13" x14ac:dyDescent="0.3">
      <c r="A40" s="123" t="s">
        <v>16</v>
      </c>
      <c r="B40" s="5" t="s">
        <v>2</v>
      </c>
      <c r="C40" s="35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09" t="s">
        <v>92</v>
      </c>
      <c r="I40" s="22"/>
      <c r="L40" s="22"/>
      <c r="M40" s="82"/>
    </row>
    <row r="41" spans="1:13" x14ac:dyDescent="0.3">
      <c r="A41" s="124"/>
      <c r="B41" s="7" t="s">
        <v>4</v>
      </c>
      <c r="C41" s="36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0"/>
      <c r="I41" s="22"/>
      <c r="L41" s="22"/>
      <c r="M41" s="82"/>
    </row>
    <row r="42" spans="1:13" x14ac:dyDescent="0.3">
      <c r="A42" s="125"/>
      <c r="B42" s="9" t="s">
        <v>5</v>
      </c>
      <c r="C42" s="37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0"/>
      <c r="I42" s="22"/>
      <c r="L42" s="22"/>
      <c r="M42" s="82"/>
    </row>
    <row r="43" spans="1:13" x14ac:dyDescent="0.3">
      <c r="A43" s="123" t="s">
        <v>17</v>
      </c>
      <c r="B43" s="5" t="s">
        <v>2</v>
      </c>
      <c r="C43" s="35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0"/>
      <c r="I43" s="22"/>
      <c r="L43" s="22"/>
      <c r="M43" s="82"/>
    </row>
    <row r="44" spans="1:13" x14ac:dyDescent="0.3">
      <c r="A44" s="124"/>
      <c r="B44" s="7" t="s">
        <v>4</v>
      </c>
      <c r="C44" s="36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0"/>
      <c r="I44" s="22"/>
      <c r="L44" s="22"/>
      <c r="M44" s="82"/>
    </row>
    <row r="45" spans="1:13" x14ac:dyDescent="0.3">
      <c r="A45" s="125"/>
      <c r="B45" s="9" t="s">
        <v>5</v>
      </c>
      <c r="C45" s="37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21"/>
      <c r="I45" s="22"/>
      <c r="L45" s="22"/>
      <c r="M45" s="82"/>
    </row>
    <row r="46" spans="1:13" x14ac:dyDescent="0.3">
      <c r="A46" s="123" t="s">
        <v>18</v>
      </c>
      <c r="B46" s="5" t="s">
        <v>2</v>
      </c>
      <c r="C46" s="35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09" t="s">
        <v>93</v>
      </c>
      <c r="I46" s="22"/>
      <c r="L46" s="22"/>
      <c r="M46" s="82"/>
    </row>
    <row r="47" spans="1:13" x14ac:dyDescent="0.3">
      <c r="A47" s="124"/>
      <c r="B47" s="7" t="s">
        <v>4</v>
      </c>
      <c r="C47" s="36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0"/>
      <c r="I47" s="22"/>
      <c r="L47" s="22"/>
      <c r="M47" s="82"/>
    </row>
    <row r="48" spans="1:13" x14ac:dyDescent="0.3">
      <c r="A48" s="125"/>
      <c r="B48" s="9" t="s">
        <v>5</v>
      </c>
      <c r="C48" s="37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21"/>
      <c r="I48" s="22"/>
      <c r="L48" s="22"/>
      <c r="M48" s="82"/>
    </row>
    <row r="49" spans="1:13" x14ac:dyDescent="0.3">
      <c r="A49" s="123" t="s">
        <v>19</v>
      </c>
      <c r="B49" s="5" t="s">
        <v>2</v>
      </c>
      <c r="C49" s="35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22" t="s">
        <v>20</v>
      </c>
      <c r="I49" s="22"/>
      <c r="L49" s="22"/>
      <c r="M49" s="82"/>
    </row>
    <row r="50" spans="1:13" x14ac:dyDescent="0.3">
      <c r="A50" s="124"/>
      <c r="B50" s="7" t="s">
        <v>4</v>
      </c>
      <c r="C50" s="36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0"/>
      <c r="I50" s="22"/>
      <c r="L50" s="22"/>
      <c r="M50" s="82"/>
    </row>
    <row r="51" spans="1:13" x14ac:dyDescent="0.3">
      <c r="A51" s="125"/>
      <c r="B51" s="9" t="s">
        <v>5</v>
      </c>
      <c r="C51" s="37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21"/>
      <c r="I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2"/>
      <c r="L52" s="22"/>
      <c r="M52" s="82"/>
    </row>
    <row r="53" spans="1:13" x14ac:dyDescent="0.3">
      <c r="G53" s="15"/>
      <c r="I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L54" s="22"/>
      <c r="M54" s="82"/>
    </row>
    <row r="55" spans="1:13" x14ac:dyDescent="0.3">
      <c r="A55" s="123" t="s">
        <v>67</v>
      </c>
      <c r="B55" s="5" t="s">
        <v>33</v>
      </c>
      <c r="C55" s="35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22" t="s">
        <v>15</v>
      </c>
      <c r="I55" s="22"/>
      <c r="L55" s="22"/>
      <c r="M55" s="82"/>
    </row>
    <row r="56" spans="1:13" x14ac:dyDescent="0.3">
      <c r="A56" s="125"/>
      <c r="B56" s="9" t="s">
        <v>32</v>
      </c>
      <c r="C56" s="37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21"/>
      <c r="I56" s="22"/>
      <c r="L56" s="22"/>
      <c r="M56" s="82"/>
    </row>
    <row r="57" spans="1:13" x14ac:dyDescent="0.3">
      <c r="A57" s="123" t="s">
        <v>16</v>
      </c>
      <c r="B57" s="5" t="s">
        <v>33</v>
      </c>
      <c r="C57" s="35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22" t="s">
        <v>92</v>
      </c>
      <c r="I57" s="22"/>
      <c r="L57" s="22"/>
      <c r="M57" s="82"/>
    </row>
    <row r="58" spans="1:13" x14ac:dyDescent="0.3">
      <c r="A58" s="125"/>
      <c r="B58" s="9" t="s">
        <v>32</v>
      </c>
      <c r="C58" s="37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0"/>
      <c r="I58" s="22"/>
      <c r="L58" s="22"/>
      <c r="M58" s="82"/>
    </row>
    <row r="59" spans="1:13" x14ac:dyDescent="0.3">
      <c r="A59" s="123" t="s">
        <v>17</v>
      </c>
      <c r="B59" s="5" t="s">
        <v>33</v>
      </c>
      <c r="C59" s="35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0"/>
      <c r="I59" s="22"/>
      <c r="L59" s="22"/>
      <c r="M59" s="82"/>
    </row>
    <row r="60" spans="1:13" x14ac:dyDescent="0.3">
      <c r="A60" s="125"/>
      <c r="B60" s="9" t="s">
        <v>32</v>
      </c>
      <c r="C60" s="37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21"/>
      <c r="I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54.83</v>
      </c>
      <c r="E64" s="74">
        <f t="shared" ref="E64" si="8">ROUND(D64*0.9,2)</f>
        <v>49.35</v>
      </c>
      <c r="F64" s="74">
        <f t="shared" ref="F64" si="9">D64-E64</f>
        <v>5.4799999999999969</v>
      </c>
      <c r="G64" s="127" t="s">
        <v>15</v>
      </c>
      <c r="I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109.66</v>
      </c>
      <c r="E65" s="74">
        <f t="shared" ref="E65" si="10">ROUND(D65*0.9,2)</f>
        <v>98.69</v>
      </c>
      <c r="F65" s="74">
        <f t="shared" ref="F65" si="11">D65-E65</f>
        <v>10.969999999999999</v>
      </c>
      <c r="G65" s="128"/>
      <c r="I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143.38</v>
      </c>
      <c r="E66" s="44">
        <f t="shared" ref="E66:E72" si="12">ROUND(D66*0.9,2)</f>
        <v>129.04</v>
      </c>
      <c r="F66" s="44">
        <f t="shared" ref="F66:F72" si="13">D66-E66</f>
        <v>14.340000000000003</v>
      </c>
      <c r="G66" s="128"/>
      <c r="I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106.01</v>
      </c>
      <c r="E67" s="44">
        <f t="shared" si="12"/>
        <v>95.41</v>
      </c>
      <c r="F67" s="44">
        <f t="shared" si="13"/>
        <v>10.600000000000009</v>
      </c>
      <c r="G67" s="128"/>
      <c r="I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145.20000000000002</v>
      </c>
      <c r="E68" s="44">
        <f t="shared" si="12"/>
        <v>130.68</v>
      </c>
      <c r="F68" s="44">
        <f t="shared" si="13"/>
        <v>14.52000000000001</v>
      </c>
      <c r="G68" s="128"/>
      <c r="I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74.5</v>
      </c>
      <c r="E69" s="44">
        <f t="shared" si="12"/>
        <v>67.05</v>
      </c>
      <c r="F69" s="44">
        <f t="shared" si="13"/>
        <v>7.4500000000000028</v>
      </c>
      <c r="G69" s="128"/>
      <c r="I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74.5</v>
      </c>
      <c r="E70" s="44">
        <f t="shared" si="12"/>
        <v>67.05</v>
      </c>
      <c r="F70" s="44">
        <f t="shared" si="13"/>
        <v>7.4500000000000028</v>
      </c>
      <c r="G70" s="128"/>
      <c r="I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71.349999999999994</v>
      </c>
      <c r="E71" s="44">
        <f t="shared" si="12"/>
        <v>64.22</v>
      </c>
      <c r="F71" s="44">
        <f t="shared" si="13"/>
        <v>7.1299999999999955</v>
      </c>
      <c r="G71" s="128"/>
      <c r="I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88.86</v>
      </c>
      <c r="E72" s="44">
        <f t="shared" si="12"/>
        <v>79.97</v>
      </c>
      <c r="F72" s="44">
        <f t="shared" si="13"/>
        <v>8.89</v>
      </c>
      <c r="G72" s="129"/>
      <c r="I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L73" s="22"/>
      <c r="M73" s="82"/>
    </row>
    <row r="74" spans="1:13" x14ac:dyDescent="0.3">
      <c r="A74" s="113" t="s">
        <v>134</v>
      </c>
      <c r="B74" s="113"/>
      <c r="C74" s="28"/>
      <c r="G74" s="15"/>
      <c r="I74" s="22"/>
      <c r="L74" s="22"/>
      <c r="M74" s="82"/>
    </row>
    <row r="75" spans="1:13" ht="12.75" customHeight="1" x14ac:dyDescent="0.3">
      <c r="A75" s="114" t="s">
        <v>153</v>
      </c>
      <c r="B75" s="16" t="s">
        <v>22</v>
      </c>
      <c r="C75" s="29" t="s">
        <v>84</v>
      </c>
      <c r="D75" s="6">
        <v>6669.58</v>
      </c>
      <c r="E75" s="6">
        <f>ROUND((D75-1444.07)*0.9+1444.07,2)</f>
        <v>6147.03</v>
      </c>
      <c r="F75" s="6">
        <f t="shared" ref="F75:F94" si="14">D75-E75</f>
        <v>522.55000000000018</v>
      </c>
      <c r="G75" s="109" t="s">
        <v>94</v>
      </c>
      <c r="I75" s="22"/>
      <c r="L75" s="22"/>
      <c r="M75" s="82"/>
    </row>
    <row r="76" spans="1:13" x14ac:dyDescent="0.3">
      <c r="A76" s="115"/>
      <c r="B76" s="17" t="s">
        <v>23</v>
      </c>
      <c r="C76" s="30" t="s">
        <v>84</v>
      </c>
      <c r="D76" s="8">
        <v>8205.15</v>
      </c>
      <c r="E76" s="8">
        <f t="shared" ref="E76:E114" si="15">ROUND((D76-1444.07)*0.9+1444.07,2)</f>
        <v>7529.04</v>
      </c>
      <c r="F76" s="8">
        <f t="shared" si="14"/>
        <v>676.10999999999967</v>
      </c>
      <c r="G76" s="110"/>
      <c r="I76" s="22"/>
      <c r="J76" s="22"/>
      <c r="L76" s="22"/>
      <c r="M76" s="82"/>
    </row>
    <row r="77" spans="1:13" x14ac:dyDescent="0.3">
      <c r="A77" s="115"/>
      <c r="B77" s="17" t="s">
        <v>24</v>
      </c>
      <c r="C77" s="30" t="s">
        <v>84</v>
      </c>
      <c r="D77" s="8">
        <v>9579.880000000001</v>
      </c>
      <c r="E77" s="8">
        <f t="shared" si="15"/>
        <v>8766.2999999999993</v>
      </c>
      <c r="F77" s="8">
        <f t="shared" si="14"/>
        <v>813.58000000000175</v>
      </c>
      <c r="G77" s="110"/>
      <c r="I77" s="22"/>
      <c r="L77" s="22"/>
      <c r="M77" s="82"/>
    </row>
    <row r="78" spans="1:13" x14ac:dyDescent="0.3">
      <c r="A78" s="115"/>
      <c r="B78" s="17" t="s">
        <v>25</v>
      </c>
      <c r="C78" s="30" t="s">
        <v>84</v>
      </c>
      <c r="D78" s="8">
        <v>11893.31</v>
      </c>
      <c r="E78" s="8">
        <f t="shared" si="15"/>
        <v>10848.39</v>
      </c>
      <c r="F78" s="8">
        <f t="shared" si="14"/>
        <v>1044.92</v>
      </c>
      <c r="G78" s="110"/>
      <c r="I78" s="22"/>
      <c r="L78" s="22"/>
      <c r="M78" s="82"/>
    </row>
    <row r="79" spans="1:13" x14ac:dyDescent="0.3">
      <c r="A79" s="116"/>
      <c r="B79" s="18" t="s">
        <v>26</v>
      </c>
      <c r="C79" s="31" t="s">
        <v>84</v>
      </c>
      <c r="D79" s="10">
        <v>13286.48</v>
      </c>
      <c r="E79" s="10">
        <f t="shared" si="15"/>
        <v>12102.24</v>
      </c>
      <c r="F79" s="10">
        <f t="shared" si="14"/>
        <v>1184.2399999999998</v>
      </c>
      <c r="G79" s="110"/>
      <c r="I79" s="22"/>
      <c r="L79" s="22"/>
      <c r="M79" s="82"/>
    </row>
    <row r="80" spans="1:13" ht="12.75" customHeight="1" x14ac:dyDescent="0.3">
      <c r="A80" s="114" t="s">
        <v>154</v>
      </c>
      <c r="B80" s="16" t="s">
        <v>22</v>
      </c>
      <c r="C80" s="29" t="s">
        <v>84</v>
      </c>
      <c r="D80" s="6">
        <v>5335.46</v>
      </c>
      <c r="E80" s="6">
        <f t="shared" si="15"/>
        <v>4946.32</v>
      </c>
      <c r="F80" s="6">
        <f t="shared" si="14"/>
        <v>389.14000000000033</v>
      </c>
      <c r="G80" s="110"/>
      <c r="I80" s="22"/>
      <c r="L80" s="22"/>
      <c r="M80" s="82"/>
    </row>
    <row r="81" spans="1:13" x14ac:dyDescent="0.3">
      <c r="A81" s="115"/>
      <c r="B81" s="17" t="s">
        <v>23</v>
      </c>
      <c r="C81" s="30" t="s">
        <v>84</v>
      </c>
      <c r="D81" s="8">
        <v>7436.13</v>
      </c>
      <c r="E81" s="8">
        <f t="shared" si="15"/>
        <v>6836.92</v>
      </c>
      <c r="F81" s="8">
        <f t="shared" si="14"/>
        <v>599.21</v>
      </c>
      <c r="G81" s="110"/>
      <c r="I81" s="22"/>
      <c r="L81" s="22"/>
      <c r="M81" s="82"/>
    </row>
    <row r="82" spans="1:13" x14ac:dyDescent="0.3">
      <c r="A82" s="115"/>
      <c r="B82" s="17" t="s">
        <v>24</v>
      </c>
      <c r="C82" s="30" t="s">
        <v>84</v>
      </c>
      <c r="D82" s="8">
        <v>8926.17</v>
      </c>
      <c r="E82" s="8">
        <f t="shared" si="15"/>
        <v>8177.96</v>
      </c>
      <c r="F82" s="8">
        <f t="shared" si="14"/>
        <v>748.21</v>
      </c>
      <c r="G82" s="110"/>
      <c r="I82" s="22"/>
      <c r="L82" s="22"/>
      <c r="M82" s="82"/>
    </row>
    <row r="83" spans="1:13" x14ac:dyDescent="0.3">
      <c r="A83" s="115"/>
      <c r="B83" s="17" t="s">
        <v>25</v>
      </c>
      <c r="C83" s="30" t="s">
        <v>84</v>
      </c>
      <c r="D83" s="8">
        <v>11261.64</v>
      </c>
      <c r="E83" s="8">
        <f t="shared" si="15"/>
        <v>10279.879999999999</v>
      </c>
      <c r="F83" s="8">
        <f t="shared" si="14"/>
        <v>981.76000000000022</v>
      </c>
      <c r="G83" s="110"/>
      <c r="I83" s="22"/>
      <c r="L83" s="22"/>
      <c r="M83" s="82"/>
    </row>
    <row r="84" spans="1:13" x14ac:dyDescent="0.3">
      <c r="A84" s="116"/>
      <c r="B84" s="17" t="s">
        <v>26</v>
      </c>
      <c r="C84" s="31" t="s">
        <v>84</v>
      </c>
      <c r="D84" s="10">
        <v>12780.17</v>
      </c>
      <c r="E84" s="10">
        <f t="shared" si="15"/>
        <v>11646.56</v>
      </c>
      <c r="F84" s="10">
        <f t="shared" si="14"/>
        <v>1133.6100000000006</v>
      </c>
      <c r="G84" s="111"/>
      <c r="I84" s="22"/>
      <c r="L84" s="22"/>
      <c r="M84" s="82"/>
    </row>
    <row r="85" spans="1:13" ht="12.75" customHeight="1" x14ac:dyDescent="0.3">
      <c r="A85" s="114" t="s">
        <v>124</v>
      </c>
      <c r="B85" s="16" t="s">
        <v>22</v>
      </c>
      <c r="C85" s="29" t="s">
        <v>84</v>
      </c>
      <c r="D85" s="6">
        <v>7015.2599999999993</v>
      </c>
      <c r="E85" s="6">
        <f t="shared" si="15"/>
        <v>6458.14</v>
      </c>
      <c r="F85" s="6">
        <f t="shared" si="14"/>
        <v>557.11999999999898</v>
      </c>
      <c r="G85" s="109" t="s">
        <v>95</v>
      </c>
      <c r="I85" s="22"/>
      <c r="L85" s="22"/>
      <c r="M85" s="82"/>
    </row>
    <row r="86" spans="1:13" x14ac:dyDescent="0.3">
      <c r="A86" s="115"/>
      <c r="B86" s="17" t="s">
        <v>23</v>
      </c>
      <c r="C86" s="30" t="s">
        <v>84</v>
      </c>
      <c r="D86" s="8">
        <v>8563.84</v>
      </c>
      <c r="E86" s="8">
        <f t="shared" si="15"/>
        <v>7851.86</v>
      </c>
      <c r="F86" s="8">
        <f t="shared" si="14"/>
        <v>711.98000000000047</v>
      </c>
      <c r="G86" s="120"/>
      <c r="I86" s="22"/>
      <c r="L86" s="22"/>
      <c r="M86" s="82"/>
    </row>
    <row r="87" spans="1:13" x14ac:dyDescent="0.3">
      <c r="A87" s="115"/>
      <c r="B87" s="17" t="s">
        <v>24</v>
      </c>
      <c r="C87" s="30" t="s">
        <v>84</v>
      </c>
      <c r="D87" s="8">
        <v>10028.049999999999</v>
      </c>
      <c r="E87" s="8">
        <f t="shared" si="15"/>
        <v>9169.65</v>
      </c>
      <c r="F87" s="8">
        <f t="shared" si="14"/>
        <v>858.39999999999964</v>
      </c>
      <c r="G87" s="120"/>
      <c r="I87" s="22"/>
      <c r="L87" s="22"/>
      <c r="M87" s="82"/>
    </row>
    <row r="88" spans="1:13" x14ac:dyDescent="0.3">
      <c r="A88" s="115"/>
      <c r="B88" s="17" t="s">
        <v>25</v>
      </c>
      <c r="C88" s="30" t="s">
        <v>84</v>
      </c>
      <c r="D88" s="8">
        <v>12464.66</v>
      </c>
      <c r="E88" s="8">
        <f t="shared" si="15"/>
        <v>11362.6</v>
      </c>
      <c r="F88" s="8">
        <f t="shared" si="14"/>
        <v>1102.0599999999995</v>
      </c>
      <c r="G88" s="120"/>
      <c r="I88" s="22"/>
      <c r="L88" s="22"/>
      <c r="M88" s="82"/>
    </row>
    <row r="89" spans="1:13" x14ac:dyDescent="0.3">
      <c r="A89" s="116"/>
      <c r="B89" s="18" t="s">
        <v>26</v>
      </c>
      <c r="C89" s="31" t="s">
        <v>84</v>
      </c>
      <c r="D89" s="10">
        <v>13955.19</v>
      </c>
      <c r="E89" s="10">
        <f t="shared" si="15"/>
        <v>12704.08</v>
      </c>
      <c r="F89" s="10">
        <f t="shared" si="14"/>
        <v>1251.1100000000006</v>
      </c>
      <c r="G89" s="120"/>
      <c r="I89" s="22"/>
      <c r="L89" s="22"/>
      <c r="M89" s="82"/>
    </row>
    <row r="90" spans="1:13" ht="12.75" customHeight="1" x14ac:dyDescent="0.3">
      <c r="A90" s="114" t="s">
        <v>125</v>
      </c>
      <c r="B90" s="16" t="s">
        <v>22</v>
      </c>
      <c r="C90" s="29" t="s">
        <v>84</v>
      </c>
      <c r="D90" s="6">
        <v>5591.48</v>
      </c>
      <c r="E90" s="6">
        <f t="shared" si="15"/>
        <v>5176.74</v>
      </c>
      <c r="F90" s="6">
        <f t="shared" si="14"/>
        <v>414.73999999999978</v>
      </c>
      <c r="G90" s="120"/>
      <c r="I90" s="22"/>
      <c r="L90" s="22"/>
      <c r="M90" s="82"/>
    </row>
    <row r="91" spans="1:13" x14ac:dyDescent="0.3">
      <c r="A91" s="115"/>
      <c r="B91" s="17" t="s">
        <v>23</v>
      </c>
      <c r="C91" s="30" t="s">
        <v>84</v>
      </c>
      <c r="D91" s="8">
        <v>7768.94</v>
      </c>
      <c r="E91" s="8">
        <f t="shared" si="15"/>
        <v>7136.45</v>
      </c>
      <c r="F91" s="8">
        <f t="shared" si="14"/>
        <v>632.48999999999978</v>
      </c>
      <c r="G91" s="120"/>
      <c r="I91" s="22"/>
      <c r="L91" s="22"/>
      <c r="M91" s="82"/>
    </row>
    <row r="92" spans="1:13" x14ac:dyDescent="0.3">
      <c r="A92" s="115"/>
      <c r="B92" s="17" t="s">
        <v>24</v>
      </c>
      <c r="C92" s="30" t="s">
        <v>84</v>
      </c>
      <c r="D92" s="8">
        <v>9348.69</v>
      </c>
      <c r="E92" s="8">
        <f t="shared" si="15"/>
        <v>8558.23</v>
      </c>
      <c r="F92" s="8">
        <f t="shared" si="14"/>
        <v>790.46000000000095</v>
      </c>
      <c r="G92" s="120"/>
      <c r="I92" s="22"/>
      <c r="L92" s="22"/>
      <c r="M92" s="82"/>
    </row>
    <row r="93" spans="1:13" x14ac:dyDescent="0.3">
      <c r="A93" s="115"/>
      <c r="B93" s="17" t="s">
        <v>25</v>
      </c>
      <c r="C93" s="30" t="s">
        <v>84</v>
      </c>
      <c r="D93" s="8">
        <v>11818.82</v>
      </c>
      <c r="E93" s="8">
        <f t="shared" si="15"/>
        <v>10781.35</v>
      </c>
      <c r="F93" s="8">
        <f t="shared" si="14"/>
        <v>1037.4699999999993</v>
      </c>
      <c r="G93" s="120"/>
      <c r="I93" s="22"/>
      <c r="L93" s="22"/>
      <c r="M93" s="82"/>
    </row>
    <row r="94" spans="1:13" x14ac:dyDescent="0.3">
      <c r="A94" s="116"/>
      <c r="B94" s="18" t="s">
        <v>26</v>
      </c>
      <c r="C94" s="31" t="s">
        <v>84</v>
      </c>
      <c r="D94" s="10">
        <v>13434.92</v>
      </c>
      <c r="E94" s="10">
        <f t="shared" si="15"/>
        <v>12235.84</v>
      </c>
      <c r="F94" s="10">
        <f t="shared" si="14"/>
        <v>1199.08</v>
      </c>
      <c r="G94" s="121"/>
      <c r="I94" s="22"/>
      <c r="L94" s="22"/>
      <c r="M94" s="82"/>
    </row>
    <row r="95" spans="1:13" ht="12.75" customHeight="1" x14ac:dyDescent="0.3">
      <c r="A95" s="114" t="s">
        <v>155</v>
      </c>
      <c r="B95" s="16" t="s">
        <v>22</v>
      </c>
      <c r="C95" s="29" t="s">
        <v>84</v>
      </c>
      <c r="D95" s="6">
        <v>5827.6799999999994</v>
      </c>
      <c r="E95" s="6">
        <f t="shared" si="15"/>
        <v>5389.32</v>
      </c>
      <c r="F95" s="6">
        <f t="shared" ref="F95:F114" si="16">D95-E95</f>
        <v>438.35999999999967</v>
      </c>
      <c r="G95" s="109" t="s">
        <v>96</v>
      </c>
      <c r="I95" s="22"/>
      <c r="L95" s="22"/>
      <c r="M95" s="82"/>
    </row>
    <row r="96" spans="1:13" x14ac:dyDescent="0.3">
      <c r="A96" s="115"/>
      <c r="B96" s="17" t="s">
        <v>23</v>
      </c>
      <c r="C96" s="30" t="s">
        <v>84</v>
      </c>
      <c r="D96" s="8">
        <v>6399.5099999999993</v>
      </c>
      <c r="E96" s="8">
        <f t="shared" si="15"/>
        <v>5903.97</v>
      </c>
      <c r="F96" s="8">
        <f t="shared" si="16"/>
        <v>495.53999999999905</v>
      </c>
      <c r="G96" s="110"/>
      <c r="I96" s="22"/>
      <c r="J96" s="22"/>
      <c r="L96" s="22"/>
      <c r="M96" s="82"/>
    </row>
    <row r="97" spans="1:13" x14ac:dyDescent="0.3">
      <c r="A97" s="115"/>
      <c r="B97" s="17" t="s">
        <v>24</v>
      </c>
      <c r="C97" s="30" t="s">
        <v>84</v>
      </c>
      <c r="D97" s="8">
        <v>9579.880000000001</v>
      </c>
      <c r="E97" s="8">
        <f t="shared" si="15"/>
        <v>8766.2999999999993</v>
      </c>
      <c r="F97" s="8">
        <f t="shared" si="16"/>
        <v>813.58000000000175</v>
      </c>
      <c r="G97" s="110"/>
      <c r="I97" s="22"/>
      <c r="L97" s="22"/>
      <c r="M97" s="82"/>
    </row>
    <row r="98" spans="1:13" x14ac:dyDescent="0.3">
      <c r="A98" s="115"/>
      <c r="B98" s="17" t="s">
        <v>25</v>
      </c>
      <c r="C98" s="30" t="s">
        <v>84</v>
      </c>
      <c r="D98" s="8">
        <v>11893.31</v>
      </c>
      <c r="E98" s="8">
        <f t="shared" si="15"/>
        <v>10848.39</v>
      </c>
      <c r="F98" s="8">
        <f t="shared" si="16"/>
        <v>1044.92</v>
      </c>
      <c r="G98" s="110"/>
      <c r="I98" s="22"/>
      <c r="L98" s="22"/>
      <c r="M98" s="82"/>
    </row>
    <row r="99" spans="1:13" x14ac:dyDescent="0.3">
      <c r="A99" s="116"/>
      <c r="B99" s="18" t="s">
        <v>26</v>
      </c>
      <c r="C99" s="31" t="s">
        <v>84</v>
      </c>
      <c r="D99" s="10">
        <v>13286.48</v>
      </c>
      <c r="E99" s="10">
        <f t="shared" si="15"/>
        <v>12102.24</v>
      </c>
      <c r="F99" s="10">
        <f t="shared" si="16"/>
        <v>1184.2399999999998</v>
      </c>
      <c r="G99" s="110"/>
      <c r="I99" s="22"/>
      <c r="L99" s="22"/>
      <c r="M99" s="82"/>
    </row>
    <row r="100" spans="1:13" ht="12.75" customHeight="1" x14ac:dyDescent="0.3">
      <c r="A100" s="114" t="s">
        <v>156</v>
      </c>
      <c r="B100" s="16" t="s">
        <v>22</v>
      </c>
      <c r="C100" s="29" t="s">
        <v>84</v>
      </c>
      <c r="D100" s="6">
        <v>4726.49</v>
      </c>
      <c r="E100" s="6">
        <f t="shared" si="15"/>
        <v>4398.25</v>
      </c>
      <c r="F100" s="6">
        <f t="shared" si="16"/>
        <v>328.23999999999978</v>
      </c>
      <c r="G100" s="110"/>
      <c r="I100" s="22"/>
      <c r="L100" s="22"/>
      <c r="M100" s="82"/>
    </row>
    <row r="101" spans="1:13" x14ac:dyDescent="0.3">
      <c r="A101" s="115"/>
      <c r="B101" s="17" t="s">
        <v>23</v>
      </c>
      <c r="C101" s="30" t="s">
        <v>84</v>
      </c>
      <c r="D101" s="8">
        <v>6130.92</v>
      </c>
      <c r="E101" s="8">
        <f t="shared" si="15"/>
        <v>5662.24</v>
      </c>
      <c r="F101" s="8">
        <f t="shared" si="16"/>
        <v>468.68000000000029</v>
      </c>
      <c r="G101" s="110"/>
      <c r="I101" s="22"/>
      <c r="L101" s="22"/>
      <c r="M101" s="82"/>
    </row>
    <row r="102" spans="1:13" x14ac:dyDescent="0.3">
      <c r="A102" s="115"/>
      <c r="B102" s="17" t="s">
        <v>24</v>
      </c>
      <c r="C102" s="30" t="s">
        <v>84</v>
      </c>
      <c r="D102" s="8">
        <v>8926.17</v>
      </c>
      <c r="E102" s="8">
        <f t="shared" si="15"/>
        <v>8177.96</v>
      </c>
      <c r="F102" s="8">
        <f t="shared" si="16"/>
        <v>748.21</v>
      </c>
      <c r="G102" s="110"/>
      <c r="I102" s="22"/>
      <c r="L102" s="22"/>
      <c r="M102" s="82"/>
    </row>
    <row r="103" spans="1:13" x14ac:dyDescent="0.3">
      <c r="A103" s="115"/>
      <c r="B103" s="17" t="s">
        <v>25</v>
      </c>
      <c r="C103" s="30" t="s">
        <v>84</v>
      </c>
      <c r="D103" s="8">
        <v>11261.64</v>
      </c>
      <c r="E103" s="8">
        <f t="shared" si="15"/>
        <v>10279.879999999999</v>
      </c>
      <c r="F103" s="8">
        <f t="shared" si="16"/>
        <v>981.76000000000022</v>
      </c>
      <c r="G103" s="110"/>
      <c r="I103" s="22"/>
      <c r="L103" s="22"/>
      <c r="M103" s="82"/>
    </row>
    <row r="104" spans="1:13" x14ac:dyDescent="0.3">
      <c r="A104" s="116"/>
      <c r="B104" s="17" t="s">
        <v>26</v>
      </c>
      <c r="C104" s="31" t="s">
        <v>84</v>
      </c>
      <c r="D104" s="10">
        <v>12780.17</v>
      </c>
      <c r="E104" s="10">
        <f t="shared" si="15"/>
        <v>11646.56</v>
      </c>
      <c r="F104" s="10">
        <f t="shared" si="16"/>
        <v>1133.6100000000006</v>
      </c>
      <c r="G104" s="111"/>
      <c r="I104" s="22"/>
      <c r="L104" s="22"/>
      <c r="M104" s="82"/>
    </row>
    <row r="105" spans="1:13" ht="12.75" customHeight="1" x14ac:dyDescent="0.3">
      <c r="A105" s="114" t="s">
        <v>157</v>
      </c>
      <c r="B105" s="16" t="s">
        <v>22</v>
      </c>
      <c r="C105" s="29" t="s">
        <v>84</v>
      </c>
      <c r="D105" s="6">
        <v>6173.75</v>
      </c>
      <c r="E105" s="6">
        <f t="shared" si="15"/>
        <v>5700.78</v>
      </c>
      <c r="F105" s="6">
        <f t="shared" si="16"/>
        <v>472.97000000000025</v>
      </c>
      <c r="G105" s="109" t="s">
        <v>97</v>
      </c>
      <c r="I105" s="22"/>
      <c r="L105" s="22"/>
      <c r="M105" s="82"/>
    </row>
    <row r="106" spans="1:13" x14ac:dyDescent="0.3">
      <c r="A106" s="115"/>
      <c r="B106" s="17" t="s">
        <v>23</v>
      </c>
      <c r="C106" s="30" t="s">
        <v>84</v>
      </c>
      <c r="D106" s="8">
        <v>6770.8499999999995</v>
      </c>
      <c r="E106" s="8">
        <f t="shared" si="15"/>
        <v>6238.17</v>
      </c>
      <c r="F106" s="8">
        <f t="shared" si="16"/>
        <v>532.67999999999938</v>
      </c>
      <c r="G106" s="120"/>
      <c r="I106" s="22"/>
      <c r="L106" s="22"/>
      <c r="M106" s="82"/>
    </row>
    <row r="107" spans="1:13" x14ac:dyDescent="0.3">
      <c r="A107" s="115"/>
      <c r="B107" s="17" t="s">
        <v>24</v>
      </c>
      <c r="C107" s="30" t="s">
        <v>84</v>
      </c>
      <c r="D107" s="8">
        <v>10028.049999999999</v>
      </c>
      <c r="E107" s="8">
        <f t="shared" si="15"/>
        <v>9169.65</v>
      </c>
      <c r="F107" s="8">
        <f t="shared" si="16"/>
        <v>858.39999999999964</v>
      </c>
      <c r="G107" s="120"/>
      <c r="I107" s="22"/>
      <c r="L107" s="22"/>
      <c r="M107" s="82"/>
    </row>
    <row r="108" spans="1:13" x14ac:dyDescent="0.3">
      <c r="A108" s="115"/>
      <c r="B108" s="17" t="s">
        <v>25</v>
      </c>
      <c r="C108" s="30" t="s">
        <v>84</v>
      </c>
      <c r="D108" s="8">
        <v>12464.66</v>
      </c>
      <c r="E108" s="8">
        <f t="shared" si="15"/>
        <v>11362.6</v>
      </c>
      <c r="F108" s="8">
        <f t="shared" si="16"/>
        <v>1102.0599999999995</v>
      </c>
      <c r="G108" s="120"/>
      <c r="I108" s="22"/>
      <c r="L108" s="22"/>
      <c r="M108" s="82"/>
    </row>
    <row r="109" spans="1:13" x14ac:dyDescent="0.3">
      <c r="A109" s="116"/>
      <c r="B109" s="18" t="s">
        <v>26</v>
      </c>
      <c r="C109" s="31" t="s">
        <v>84</v>
      </c>
      <c r="D109" s="10">
        <v>13955.19</v>
      </c>
      <c r="E109" s="10">
        <f t="shared" si="15"/>
        <v>12704.08</v>
      </c>
      <c r="F109" s="10">
        <f t="shared" si="16"/>
        <v>1251.1100000000006</v>
      </c>
      <c r="G109" s="120"/>
      <c r="I109" s="22"/>
      <c r="L109" s="22"/>
      <c r="M109" s="82"/>
    </row>
    <row r="110" spans="1:13" ht="12.75" customHeight="1" x14ac:dyDescent="0.3">
      <c r="A110" s="114" t="s">
        <v>158</v>
      </c>
      <c r="B110" s="16" t="s">
        <v>22</v>
      </c>
      <c r="C110" s="29" t="s">
        <v>84</v>
      </c>
      <c r="D110" s="6">
        <v>4982.7299999999996</v>
      </c>
      <c r="E110" s="6">
        <f t="shared" si="15"/>
        <v>4628.8599999999997</v>
      </c>
      <c r="F110" s="6">
        <f t="shared" si="16"/>
        <v>353.86999999999989</v>
      </c>
      <c r="G110" s="120"/>
      <c r="I110" s="22"/>
      <c r="L110" s="22"/>
      <c r="M110" s="82"/>
    </row>
    <row r="111" spans="1:13" x14ac:dyDescent="0.3">
      <c r="A111" s="115"/>
      <c r="B111" s="17" t="s">
        <v>23</v>
      </c>
      <c r="C111" s="30" t="s">
        <v>84</v>
      </c>
      <c r="D111" s="8">
        <v>6451.34</v>
      </c>
      <c r="E111" s="8">
        <f t="shared" si="15"/>
        <v>5950.61</v>
      </c>
      <c r="F111" s="8">
        <f t="shared" si="16"/>
        <v>500.73000000000047</v>
      </c>
      <c r="G111" s="120"/>
      <c r="I111" s="22"/>
      <c r="L111" s="22"/>
      <c r="M111" s="82"/>
    </row>
    <row r="112" spans="1:13" x14ac:dyDescent="0.3">
      <c r="A112" s="115"/>
      <c r="B112" s="17" t="s">
        <v>24</v>
      </c>
      <c r="C112" s="30" t="s">
        <v>84</v>
      </c>
      <c r="D112" s="8">
        <v>9348.69</v>
      </c>
      <c r="E112" s="8">
        <f t="shared" si="15"/>
        <v>8558.23</v>
      </c>
      <c r="F112" s="8">
        <f t="shared" si="16"/>
        <v>790.46000000000095</v>
      </c>
      <c r="G112" s="120"/>
      <c r="I112" s="22"/>
      <c r="L112" s="22"/>
      <c r="M112" s="82"/>
    </row>
    <row r="113" spans="1:13" x14ac:dyDescent="0.3">
      <c r="A113" s="115"/>
      <c r="B113" s="17" t="s">
        <v>25</v>
      </c>
      <c r="C113" s="30" t="s">
        <v>84</v>
      </c>
      <c r="D113" s="8">
        <v>11818.82</v>
      </c>
      <c r="E113" s="8">
        <f t="shared" si="15"/>
        <v>10781.35</v>
      </c>
      <c r="F113" s="8">
        <f t="shared" si="16"/>
        <v>1037.4699999999993</v>
      </c>
      <c r="G113" s="120"/>
      <c r="I113" s="22"/>
      <c r="L113" s="22"/>
      <c r="M113" s="82"/>
    </row>
    <row r="114" spans="1:13" x14ac:dyDescent="0.3">
      <c r="A114" s="116"/>
      <c r="B114" s="18" t="s">
        <v>26</v>
      </c>
      <c r="C114" s="31" t="s">
        <v>84</v>
      </c>
      <c r="D114" s="10">
        <v>13434.92</v>
      </c>
      <c r="E114" s="10">
        <f t="shared" si="15"/>
        <v>12235.84</v>
      </c>
      <c r="F114" s="10">
        <f t="shared" si="16"/>
        <v>1199.08</v>
      </c>
      <c r="G114" s="121"/>
      <c r="I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134" t="s">
        <v>212</v>
      </c>
      <c r="E115" s="134"/>
      <c r="F115" s="134"/>
      <c r="G115" s="52" t="s">
        <v>71</v>
      </c>
      <c r="I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0" t="s">
        <v>212</v>
      </c>
      <c r="E116" s="130"/>
      <c r="F116" s="130"/>
      <c r="G116" s="53">
        <v>113</v>
      </c>
      <c r="I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30.67</v>
      </c>
      <c r="E117" s="13">
        <f>ROUND(D117*0.9,2)</f>
        <v>27.6</v>
      </c>
      <c r="F117" s="13">
        <f>D117-E117</f>
        <v>3.0700000000000003</v>
      </c>
      <c r="G117" s="53">
        <v>109</v>
      </c>
      <c r="I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L118" s="22"/>
      <c r="M118" s="82"/>
    </row>
    <row r="119" spans="1:13" x14ac:dyDescent="0.3">
      <c r="A119" s="113" t="s">
        <v>107</v>
      </c>
      <c r="B119" s="113"/>
      <c r="C119" s="28"/>
      <c r="G119" s="15"/>
      <c r="I119" s="22"/>
      <c r="L119" s="22"/>
      <c r="M119" s="82"/>
    </row>
    <row r="120" spans="1:13" x14ac:dyDescent="0.3">
      <c r="A120" s="114" t="s">
        <v>135</v>
      </c>
      <c r="B120" s="5" t="s">
        <v>27</v>
      </c>
      <c r="C120" s="35" t="s">
        <v>83</v>
      </c>
      <c r="D120" s="6">
        <v>5.629999999999999</v>
      </c>
      <c r="E120" s="6">
        <f t="shared" ref="E120:E158" si="17">ROUND(D120*0.9,2)</f>
        <v>5.07</v>
      </c>
      <c r="F120" s="6">
        <f t="shared" ref="F120:F158" si="18">D120-E120</f>
        <v>0.55999999999999872</v>
      </c>
      <c r="G120" s="109" t="s">
        <v>98</v>
      </c>
      <c r="I120" s="22"/>
      <c r="L120" s="22"/>
      <c r="M120" s="82"/>
    </row>
    <row r="121" spans="1:13" x14ac:dyDescent="0.3">
      <c r="A121" s="115"/>
      <c r="B121" s="7" t="s">
        <v>28</v>
      </c>
      <c r="C121" s="36" t="s">
        <v>83</v>
      </c>
      <c r="D121" s="8">
        <v>6.1300000000000008</v>
      </c>
      <c r="E121" s="8">
        <f t="shared" si="17"/>
        <v>5.52</v>
      </c>
      <c r="F121" s="8">
        <f t="shared" si="18"/>
        <v>0.61000000000000121</v>
      </c>
      <c r="G121" s="110"/>
      <c r="I121" s="22"/>
      <c r="L121" s="22"/>
      <c r="M121" s="82"/>
    </row>
    <row r="122" spans="1:13" x14ac:dyDescent="0.3">
      <c r="A122" s="115"/>
      <c r="B122" s="7" t="s">
        <v>29</v>
      </c>
      <c r="C122" s="36" t="s">
        <v>83</v>
      </c>
      <c r="D122" s="8">
        <v>6.76</v>
      </c>
      <c r="E122" s="8">
        <f t="shared" si="17"/>
        <v>6.08</v>
      </c>
      <c r="F122" s="8">
        <f t="shared" si="18"/>
        <v>0.67999999999999972</v>
      </c>
      <c r="G122" s="110"/>
      <c r="I122" s="22"/>
      <c r="L122" s="22"/>
      <c r="M122" s="82"/>
    </row>
    <row r="123" spans="1:13" x14ac:dyDescent="0.3">
      <c r="A123" s="115"/>
      <c r="B123" s="23" t="s">
        <v>30</v>
      </c>
      <c r="C123" s="39" t="s">
        <v>83</v>
      </c>
      <c r="D123" s="8">
        <v>7.56</v>
      </c>
      <c r="E123" s="8">
        <f t="shared" si="17"/>
        <v>6.8</v>
      </c>
      <c r="F123" s="8">
        <f t="shared" si="18"/>
        <v>0.75999999999999979</v>
      </c>
      <c r="G123" s="110"/>
      <c r="I123" s="22"/>
      <c r="L123" s="22"/>
      <c r="M123" s="82"/>
    </row>
    <row r="124" spans="1:13" x14ac:dyDescent="0.3">
      <c r="A124" s="115"/>
      <c r="B124" s="7" t="s">
        <v>31</v>
      </c>
      <c r="C124" s="36" t="s">
        <v>83</v>
      </c>
      <c r="D124" s="8">
        <v>8.6499999999999986</v>
      </c>
      <c r="E124" s="8">
        <f t="shared" si="17"/>
        <v>7.79</v>
      </c>
      <c r="F124" s="8">
        <f t="shared" si="18"/>
        <v>0.85999999999999854</v>
      </c>
      <c r="G124" s="110"/>
      <c r="I124" s="22"/>
      <c r="L124" s="22"/>
      <c r="M124" s="82"/>
    </row>
    <row r="125" spans="1:13" x14ac:dyDescent="0.3">
      <c r="A125" s="115"/>
      <c r="B125" s="7" t="s">
        <v>32</v>
      </c>
      <c r="C125" s="36" t="s">
        <v>83</v>
      </c>
      <c r="D125" s="8">
        <v>10.15</v>
      </c>
      <c r="E125" s="8">
        <f t="shared" si="17"/>
        <v>9.14</v>
      </c>
      <c r="F125" s="8">
        <f t="shared" si="18"/>
        <v>1.0099999999999998</v>
      </c>
      <c r="G125" s="110"/>
      <c r="I125" s="22"/>
      <c r="L125" s="22"/>
      <c r="M125" s="82"/>
    </row>
    <row r="126" spans="1:13" x14ac:dyDescent="0.3">
      <c r="A126" s="115"/>
      <c r="B126" s="23" t="s">
        <v>33</v>
      </c>
      <c r="C126" s="39" t="s">
        <v>83</v>
      </c>
      <c r="D126" s="8">
        <v>15.100000000000001</v>
      </c>
      <c r="E126" s="8">
        <f t="shared" si="17"/>
        <v>13.59</v>
      </c>
      <c r="F126" s="8">
        <f t="shared" si="18"/>
        <v>1.5100000000000016</v>
      </c>
      <c r="G126" s="110"/>
      <c r="I126" s="22"/>
      <c r="L126" s="22"/>
      <c r="M126" s="82"/>
    </row>
    <row r="127" spans="1:13" x14ac:dyDescent="0.3">
      <c r="A127" s="115"/>
      <c r="B127" s="7" t="s">
        <v>5</v>
      </c>
      <c r="C127" s="36" t="s">
        <v>83</v>
      </c>
      <c r="D127" s="8">
        <v>19.88</v>
      </c>
      <c r="E127" s="8">
        <f t="shared" si="17"/>
        <v>17.89</v>
      </c>
      <c r="F127" s="8">
        <f t="shared" si="18"/>
        <v>1.9899999999999984</v>
      </c>
      <c r="G127" s="110"/>
      <c r="I127" s="22"/>
      <c r="L127" s="22"/>
      <c r="M127" s="82"/>
    </row>
    <row r="128" spans="1:13" x14ac:dyDescent="0.3">
      <c r="A128" s="115"/>
      <c r="B128" s="9" t="s">
        <v>4</v>
      </c>
      <c r="C128" s="37" t="s">
        <v>83</v>
      </c>
      <c r="D128" s="10">
        <v>29.25</v>
      </c>
      <c r="E128" s="10">
        <f t="shared" si="17"/>
        <v>26.33</v>
      </c>
      <c r="F128" s="10">
        <f t="shared" si="18"/>
        <v>2.9200000000000017</v>
      </c>
      <c r="G128" s="110"/>
      <c r="I128" s="22"/>
      <c r="L128" s="22"/>
      <c r="M128" s="82"/>
    </row>
    <row r="129" spans="1:13" x14ac:dyDescent="0.3">
      <c r="A129" s="115"/>
      <c r="B129" s="5" t="s">
        <v>27</v>
      </c>
      <c r="C129" s="35" t="s">
        <v>85</v>
      </c>
      <c r="D129" s="6">
        <v>33.78</v>
      </c>
      <c r="E129" s="6">
        <f t="shared" si="17"/>
        <v>30.4</v>
      </c>
      <c r="F129" s="6">
        <f t="shared" si="18"/>
        <v>3.3800000000000026</v>
      </c>
      <c r="G129" s="110"/>
      <c r="I129" s="22"/>
      <c r="L129" s="22"/>
      <c r="M129" s="82"/>
    </row>
    <row r="130" spans="1:13" x14ac:dyDescent="0.3">
      <c r="A130" s="115"/>
      <c r="B130" s="7" t="s">
        <v>28</v>
      </c>
      <c r="C130" s="36" t="s">
        <v>85</v>
      </c>
      <c r="D130" s="8">
        <v>36.78</v>
      </c>
      <c r="E130" s="8">
        <f t="shared" si="17"/>
        <v>33.1</v>
      </c>
      <c r="F130" s="8">
        <f t="shared" si="18"/>
        <v>3.6799999999999997</v>
      </c>
      <c r="G130" s="110"/>
      <c r="I130" s="22"/>
      <c r="L130" s="22"/>
      <c r="M130" s="82"/>
    </row>
    <row r="131" spans="1:13" x14ac:dyDescent="0.3">
      <c r="A131" s="115"/>
      <c r="B131" s="7" t="s">
        <v>29</v>
      </c>
      <c r="C131" s="36" t="s">
        <v>85</v>
      </c>
      <c r="D131" s="8">
        <v>40.56</v>
      </c>
      <c r="E131" s="8">
        <f t="shared" si="17"/>
        <v>36.5</v>
      </c>
      <c r="F131" s="8">
        <f t="shared" si="18"/>
        <v>4.0600000000000023</v>
      </c>
      <c r="G131" s="110"/>
      <c r="I131" s="22"/>
      <c r="L131" s="22"/>
      <c r="M131" s="82"/>
    </row>
    <row r="132" spans="1:13" x14ac:dyDescent="0.3">
      <c r="A132" s="115"/>
      <c r="B132" s="23" t="s">
        <v>30</v>
      </c>
      <c r="C132" s="39" t="s">
        <v>85</v>
      </c>
      <c r="D132" s="8">
        <v>45.36</v>
      </c>
      <c r="E132" s="8">
        <f t="shared" si="17"/>
        <v>40.82</v>
      </c>
      <c r="F132" s="8">
        <f t="shared" si="18"/>
        <v>4.5399999999999991</v>
      </c>
      <c r="G132" s="110"/>
      <c r="I132" s="22"/>
      <c r="L132" s="22"/>
      <c r="M132" s="82"/>
    </row>
    <row r="133" spans="1:13" x14ac:dyDescent="0.3">
      <c r="A133" s="115"/>
      <c r="B133" s="7" t="s">
        <v>31</v>
      </c>
      <c r="C133" s="36" t="s">
        <v>85</v>
      </c>
      <c r="D133" s="8">
        <v>51.9</v>
      </c>
      <c r="E133" s="8">
        <f t="shared" si="17"/>
        <v>46.71</v>
      </c>
      <c r="F133" s="8">
        <f t="shared" si="18"/>
        <v>5.1899999999999977</v>
      </c>
      <c r="G133" s="110"/>
      <c r="I133" s="22"/>
      <c r="L133" s="22"/>
      <c r="M133" s="82"/>
    </row>
    <row r="134" spans="1:13" x14ac:dyDescent="0.3">
      <c r="A134" s="115"/>
      <c r="B134" s="7" t="s">
        <v>32</v>
      </c>
      <c r="C134" s="36" t="s">
        <v>85</v>
      </c>
      <c r="D134" s="8">
        <v>60.9</v>
      </c>
      <c r="E134" s="8">
        <f t="shared" si="17"/>
        <v>54.81</v>
      </c>
      <c r="F134" s="8">
        <f t="shared" si="18"/>
        <v>6.0899999999999963</v>
      </c>
      <c r="G134" s="110"/>
      <c r="I134" s="22"/>
      <c r="L134" s="22"/>
      <c r="M134" s="82"/>
    </row>
    <row r="135" spans="1:13" x14ac:dyDescent="0.3">
      <c r="A135" s="115"/>
      <c r="B135" s="23" t="s">
        <v>33</v>
      </c>
      <c r="C135" s="39" t="s">
        <v>85</v>
      </c>
      <c r="D135" s="8">
        <v>90.6</v>
      </c>
      <c r="E135" s="8">
        <f t="shared" si="17"/>
        <v>81.540000000000006</v>
      </c>
      <c r="F135" s="8">
        <f t="shared" si="18"/>
        <v>9.0599999999999881</v>
      </c>
      <c r="G135" s="110"/>
      <c r="I135" s="22"/>
      <c r="L135" s="22"/>
      <c r="M135" s="82"/>
    </row>
    <row r="136" spans="1:13" x14ac:dyDescent="0.3">
      <c r="A136" s="115"/>
      <c r="B136" s="7" t="s">
        <v>5</v>
      </c>
      <c r="C136" s="36" t="s">
        <v>85</v>
      </c>
      <c r="D136" s="8">
        <v>119.28</v>
      </c>
      <c r="E136" s="8">
        <f t="shared" si="17"/>
        <v>107.35</v>
      </c>
      <c r="F136" s="8">
        <f t="shared" si="18"/>
        <v>11.930000000000007</v>
      </c>
      <c r="G136" s="110"/>
      <c r="I136" s="22"/>
      <c r="L136" s="22"/>
      <c r="M136" s="82"/>
    </row>
    <row r="137" spans="1:13" x14ac:dyDescent="0.3">
      <c r="A137" s="116"/>
      <c r="B137" s="9" t="s">
        <v>4</v>
      </c>
      <c r="C137" s="37" t="s">
        <v>85</v>
      </c>
      <c r="D137" s="10">
        <v>175.5</v>
      </c>
      <c r="E137" s="10">
        <f t="shared" si="17"/>
        <v>157.94999999999999</v>
      </c>
      <c r="F137" s="10">
        <f t="shared" si="18"/>
        <v>17.550000000000011</v>
      </c>
      <c r="G137" s="111"/>
      <c r="I137" s="22"/>
      <c r="L137" s="22"/>
      <c r="M137" s="82"/>
    </row>
    <row r="138" spans="1:13" x14ac:dyDescent="0.3">
      <c r="A138" s="114" t="s">
        <v>137</v>
      </c>
      <c r="B138" s="24" t="s">
        <v>5</v>
      </c>
      <c r="C138" s="40" t="s">
        <v>83</v>
      </c>
      <c r="D138" s="6">
        <v>33.020000000000003</v>
      </c>
      <c r="E138" s="6">
        <f t="shared" si="17"/>
        <v>29.72</v>
      </c>
      <c r="F138" s="6">
        <f t="shared" si="18"/>
        <v>3.3000000000000043</v>
      </c>
      <c r="G138" s="109" t="s">
        <v>99</v>
      </c>
      <c r="I138" s="22"/>
      <c r="L138" s="22"/>
      <c r="M138" s="82"/>
    </row>
    <row r="139" spans="1:13" x14ac:dyDescent="0.3">
      <c r="A139" s="115"/>
      <c r="B139" s="9" t="s">
        <v>4</v>
      </c>
      <c r="C139" s="37" t="s">
        <v>83</v>
      </c>
      <c r="D139" s="10">
        <v>43.529999999999994</v>
      </c>
      <c r="E139" s="10">
        <f t="shared" si="17"/>
        <v>39.18</v>
      </c>
      <c r="F139" s="10">
        <f t="shared" si="18"/>
        <v>4.3499999999999943</v>
      </c>
      <c r="G139" s="110"/>
      <c r="I139" s="22"/>
      <c r="L139" s="22"/>
      <c r="M139" s="82"/>
    </row>
    <row r="140" spans="1:13" x14ac:dyDescent="0.3">
      <c r="A140" s="115"/>
      <c r="B140" s="24" t="s">
        <v>5</v>
      </c>
      <c r="C140" s="42" t="s">
        <v>85</v>
      </c>
      <c r="D140" s="19">
        <v>198.12</v>
      </c>
      <c r="E140" s="19">
        <f t="shared" si="17"/>
        <v>178.31</v>
      </c>
      <c r="F140" s="19">
        <f t="shared" si="18"/>
        <v>19.810000000000002</v>
      </c>
      <c r="G140" s="110"/>
      <c r="I140" s="22"/>
      <c r="L140" s="22"/>
      <c r="M140" s="82"/>
    </row>
    <row r="141" spans="1:13" x14ac:dyDescent="0.3">
      <c r="A141" s="116"/>
      <c r="B141" s="9" t="s">
        <v>4</v>
      </c>
      <c r="C141" s="37" t="s">
        <v>85</v>
      </c>
      <c r="D141" s="10">
        <v>261.18</v>
      </c>
      <c r="E141" s="10">
        <f t="shared" si="17"/>
        <v>235.06</v>
      </c>
      <c r="F141" s="10">
        <f t="shared" si="18"/>
        <v>26.120000000000005</v>
      </c>
      <c r="G141" s="111"/>
      <c r="I141" s="22"/>
      <c r="L141" s="22"/>
      <c r="M141" s="82"/>
    </row>
    <row r="142" spans="1:13" x14ac:dyDescent="0.3">
      <c r="A142" s="114" t="s">
        <v>136</v>
      </c>
      <c r="B142" s="24" t="s">
        <v>5</v>
      </c>
      <c r="C142" s="40" t="s">
        <v>83</v>
      </c>
      <c r="D142" s="6">
        <v>37.589999999999996</v>
      </c>
      <c r="E142" s="6">
        <f t="shared" si="17"/>
        <v>33.83</v>
      </c>
      <c r="F142" s="6">
        <f t="shared" si="18"/>
        <v>3.759999999999998</v>
      </c>
      <c r="G142" s="109" t="s">
        <v>100</v>
      </c>
      <c r="I142" s="22"/>
      <c r="L142" s="22"/>
      <c r="M142" s="82"/>
    </row>
    <row r="143" spans="1:13" x14ac:dyDescent="0.3">
      <c r="A143" s="115"/>
      <c r="B143" s="9" t="s">
        <v>4</v>
      </c>
      <c r="C143" s="37" t="s">
        <v>83</v>
      </c>
      <c r="D143" s="10">
        <v>49.84</v>
      </c>
      <c r="E143" s="10">
        <f t="shared" si="17"/>
        <v>44.86</v>
      </c>
      <c r="F143" s="10">
        <f t="shared" si="18"/>
        <v>4.980000000000004</v>
      </c>
      <c r="G143" s="110"/>
      <c r="I143" s="22"/>
      <c r="L143" s="22"/>
      <c r="M143" s="82"/>
    </row>
    <row r="144" spans="1:13" x14ac:dyDescent="0.3">
      <c r="A144" s="115"/>
      <c r="B144" s="24" t="s">
        <v>5</v>
      </c>
      <c r="C144" s="42" t="s">
        <v>85</v>
      </c>
      <c r="D144" s="19">
        <v>225.54</v>
      </c>
      <c r="E144" s="19">
        <f t="shared" si="17"/>
        <v>202.99</v>
      </c>
      <c r="F144" s="19">
        <f t="shared" si="18"/>
        <v>22.549999999999983</v>
      </c>
      <c r="G144" s="110"/>
      <c r="I144" s="22"/>
      <c r="L144" s="22"/>
      <c r="M144" s="82"/>
    </row>
    <row r="145" spans="1:13" x14ac:dyDescent="0.3">
      <c r="A145" s="116"/>
      <c r="B145" s="9" t="s">
        <v>4</v>
      </c>
      <c r="C145" s="37" t="s">
        <v>85</v>
      </c>
      <c r="D145" s="10">
        <v>299.04000000000002</v>
      </c>
      <c r="E145" s="10">
        <f t="shared" si="17"/>
        <v>269.14</v>
      </c>
      <c r="F145" s="10">
        <f t="shared" si="18"/>
        <v>29.900000000000034</v>
      </c>
      <c r="G145" s="111"/>
      <c r="I145" s="22"/>
      <c r="L145" s="22"/>
      <c r="M145" s="82"/>
    </row>
    <row r="146" spans="1:13" x14ac:dyDescent="0.3">
      <c r="A146" s="114" t="s">
        <v>184</v>
      </c>
      <c r="B146" s="5" t="s">
        <v>5</v>
      </c>
      <c r="C146" s="35" t="s">
        <v>83</v>
      </c>
      <c r="D146" s="6">
        <v>16.810000000000002</v>
      </c>
      <c r="E146" s="6">
        <f t="shared" si="17"/>
        <v>15.13</v>
      </c>
      <c r="F146" s="6">
        <f t="shared" si="18"/>
        <v>1.6800000000000015</v>
      </c>
      <c r="G146" s="122" t="s">
        <v>34</v>
      </c>
      <c r="I146" s="22"/>
      <c r="L146" s="22"/>
      <c r="M146" s="82"/>
    </row>
    <row r="147" spans="1:13" x14ac:dyDescent="0.3">
      <c r="A147" s="115"/>
      <c r="B147" s="7" t="s">
        <v>4</v>
      </c>
      <c r="C147" s="36" t="s">
        <v>83</v>
      </c>
      <c r="D147" s="8">
        <v>25.01</v>
      </c>
      <c r="E147" s="8">
        <f t="shared" si="17"/>
        <v>22.51</v>
      </c>
      <c r="F147" s="8">
        <f t="shared" si="18"/>
        <v>2.5</v>
      </c>
      <c r="G147" s="120"/>
      <c r="I147" s="22"/>
      <c r="L147" s="22"/>
      <c r="M147" s="82"/>
    </row>
    <row r="148" spans="1:13" x14ac:dyDescent="0.3">
      <c r="A148" s="115"/>
      <c r="B148" s="9" t="s">
        <v>2</v>
      </c>
      <c r="C148" s="37" t="s">
        <v>83</v>
      </c>
      <c r="D148" s="10">
        <v>44.84</v>
      </c>
      <c r="E148" s="10">
        <f t="shared" si="17"/>
        <v>40.36</v>
      </c>
      <c r="F148" s="10">
        <f t="shared" si="18"/>
        <v>4.480000000000004</v>
      </c>
      <c r="G148" s="120"/>
      <c r="I148" s="22"/>
      <c r="L148" s="22"/>
      <c r="M148" s="82"/>
    </row>
    <row r="149" spans="1:13" x14ac:dyDescent="0.3">
      <c r="A149" s="115"/>
      <c r="B149" s="5" t="s">
        <v>5</v>
      </c>
      <c r="C149" s="35" t="s">
        <v>85</v>
      </c>
      <c r="D149" s="6">
        <v>100.86</v>
      </c>
      <c r="E149" s="6">
        <f t="shared" si="17"/>
        <v>90.77</v>
      </c>
      <c r="F149" s="6">
        <f t="shared" si="18"/>
        <v>10.090000000000003</v>
      </c>
      <c r="G149" s="120"/>
      <c r="I149" s="22"/>
      <c r="L149" s="22"/>
      <c r="M149" s="82"/>
    </row>
    <row r="150" spans="1:13" x14ac:dyDescent="0.3">
      <c r="A150" s="115"/>
      <c r="B150" s="7" t="s">
        <v>4</v>
      </c>
      <c r="C150" s="36" t="s">
        <v>85</v>
      </c>
      <c r="D150" s="8">
        <v>150.06</v>
      </c>
      <c r="E150" s="8">
        <f t="shared" si="17"/>
        <v>135.05000000000001</v>
      </c>
      <c r="F150" s="8">
        <f t="shared" si="18"/>
        <v>15.009999999999991</v>
      </c>
      <c r="G150" s="120"/>
      <c r="I150" s="22"/>
      <c r="L150" s="22"/>
      <c r="M150" s="82"/>
    </row>
    <row r="151" spans="1:13" x14ac:dyDescent="0.3">
      <c r="A151" s="116"/>
      <c r="B151" s="9" t="s">
        <v>2</v>
      </c>
      <c r="C151" s="37" t="s">
        <v>85</v>
      </c>
      <c r="D151" s="10">
        <v>269.04000000000002</v>
      </c>
      <c r="E151" s="10">
        <f t="shared" si="17"/>
        <v>242.14</v>
      </c>
      <c r="F151" s="10">
        <f t="shared" si="18"/>
        <v>26.900000000000034</v>
      </c>
      <c r="G151" s="121"/>
      <c r="I151" s="22"/>
      <c r="L151" s="22"/>
      <c r="M151" s="82"/>
    </row>
    <row r="152" spans="1:13" x14ac:dyDescent="0.3">
      <c r="A152" s="114" t="s">
        <v>35</v>
      </c>
      <c r="B152" s="7" t="s">
        <v>5</v>
      </c>
      <c r="C152" s="36" t="s">
        <v>83</v>
      </c>
      <c r="D152" s="8">
        <v>10.14</v>
      </c>
      <c r="E152" s="8">
        <f t="shared" si="17"/>
        <v>9.1300000000000008</v>
      </c>
      <c r="F152" s="8">
        <f t="shared" si="18"/>
        <v>1.0099999999999998</v>
      </c>
      <c r="G152" s="122" t="s">
        <v>36</v>
      </c>
      <c r="I152" s="22"/>
      <c r="L152" s="22"/>
      <c r="M152" s="82"/>
    </row>
    <row r="153" spans="1:13" x14ac:dyDescent="0.3">
      <c r="A153" s="115"/>
      <c r="B153" s="7" t="s">
        <v>4</v>
      </c>
      <c r="C153" s="36" t="s">
        <v>83</v>
      </c>
      <c r="D153" s="8">
        <v>13.82</v>
      </c>
      <c r="E153" s="8">
        <f t="shared" si="17"/>
        <v>12.44</v>
      </c>
      <c r="F153" s="8">
        <f t="shared" si="18"/>
        <v>1.3800000000000008</v>
      </c>
      <c r="G153" s="120"/>
      <c r="I153" s="22"/>
      <c r="L153" s="22"/>
      <c r="M153" s="82"/>
    </row>
    <row r="154" spans="1:13" x14ac:dyDescent="0.3">
      <c r="A154" s="116"/>
      <c r="B154" s="9" t="s">
        <v>2</v>
      </c>
      <c r="C154" s="37" t="s">
        <v>83</v>
      </c>
      <c r="D154" s="10">
        <v>25.12</v>
      </c>
      <c r="E154" s="10">
        <f t="shared" si="17"/>
        <v>22.61</v>
      </c>
      <c r="F154" s="10">
        <f t="shared" si="18"/>
        <v>2.5100000000000016</v>
      </c>
      <c r="G154" s="120"/>
      <c r="I154" s="22"/>
      <c r="L154" s="22"/>
      <c r="M154" s="82"/>
    </row>
    <row r="155" spans="1:13" ht="12.75" customHeight="1" x14ac:dyDescent="0.3">
      <c r="A155" s="114" t="s">
        <v>37</v>
      </c>
      <c r="B155" s="7" t="s">
        <v>5</v>
      </c>
      <c r="C155" s="36" t="s">
        <v>83</v>
      </c>
      <c r="D155" s="8">
        <v>11.76</v>
      </c>
      <c r="E155" s="8">
        <f t="shared" si="17"/>
        <v>10.58</v>
      </c>
      <c r="F155" s="8">
        <f t="shared" si="18"/>
        <v>1.1799999999999997</v>
      </c>
      <c r="G155" s="120"/>
      <c r="I155" s="22"/>
      <c r="L155" s="22"/>
      <c r="M155" s="82"/>
    </row>
    <row r="156" spans="1:13" x14ac:dyDescent="0.3">
      <c r="A156" s="115"/>
      <c r="B156" s="7" t="s">
        <v>4</v>
      </c>
      <c r="C156" s="36" t="s">
        <v>83</v>
      </c>
      <c r="D156" s="8">
        <v>16.18</v>
      </c>
      <c r="E156" s="8">
        <f t="shared" si="17"/>
        <v>14.56</v>
      </c>
      <c r="F156" s="8">
        <f t="shared" si="18"/>
        <v>1.6199999999999992</v>
      </c>
      <c r="G156" s="120"/>
      <c r="I156" s="22"/>
      <c r="L156" s="22"/>
      <c r="M156" s="82"/>
    </row>
    <row r="157" spans="1:13" x14ac:dyDescent="0.3">
      <c r="A157" s="116"/>
      <c r="B157" s="9" t="s">
        <v>2</v>
      </c>
      <c r="C157" s="37" t="s">
        <v>83</v>
      </c>
      <c r="D157" s="10">
        <v>29.41</v>
      </c>
      <c r="E157" s="10">
        <f t="shared" si="17"/>
        <v>26.47</v>
      </c>
      <c r="F157" s="10">
        <f t="shared" si="18"/>
        <v>2.9400000000000013</v>
      </c>
      <c r="G157" s="121"/>
      <c r="I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31.19</v>
      </c>
      <c r="E158" s="13">
        <f t="shared" si="17"/>
        <v>28.07</v>
      </c>
      <c r="F158" s="13">
        <f t="shared" si="18"/>
        <v>3.120000000000001</v>
      </c>
      <c r="G158" s="14" t="s">
        <v>39</v>
      </c>
      <c r="I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L159" s="22"/>
      <c r="M159" s="82"/>
    </row>
    <row r="160" spans="1:13" x14ac:dyDescent="0.3">
      <c r="A160" s="113" t="s">
        <v>130</v>
      </c>
      <c r="B160" s="113"/>
      <c r="C160" s="28"/>
      <c r="G160" s="15"/>
      <c r="I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3.46</v>
      </c>
      <c r="E162" s="74">
        <f t="shared" ref="E162:E167" si="19">ROUND(D162*0.9,2)</f>
        <v>3.11</v>
      </c>
      <c r="F162" s="74">
        <f t="shared" ref="F162:F167" si="20">D162-E162</f>
        <v>0.35000000000000009</v>
      </c>
      <c r="G162" s="122" t="s">
        <v>40</v>
      </c>
      <c r="I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3.58</v>
      </c>
      <c r="E163" s="78">
        <f t="shared" si="19"/>
        <v>3.22</v>
      </c>
      <c r="F163" s="78">
        <f t="shared" si="20"/>
        <v>0.35999999999999988</v>
      </c>
      <c r="G163" s="120"/>
      <c r="I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4.5</v>
      </c>
      <c r="E164" s="78">
        <f t="shared" si="19"/>
        <v>4.05</v>
      </c>
      <c r="F164" s="78">
        <f t="shared" si="20"/>
        <v>0.45000000000000018</v>
      </c>
      <c r="G164" s="120"/>
      <c r="I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4.6100000000000003</v>
      </c>
      <c r="E165" s="78">
        <f t="shared" si="19"/>
        <v>4.1500000000000004</v>
      </c>
      <c r="F165" s="78">
        <f t="shared" si="20"/>
        <v>0.45999999999999996</v>
      </c>
      <c r="G165" s="120"/>
      <c r="I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5.34</v>
      </c>
      <c r="E166" s="78">
        <f t="shared" si="19"/>
        <v>4.8099999999999996</v>
      </c>
      <c r="F166" s="78">
        <f t="shared" si="20"/>
        <v>0.53000000000000025</v>
      </c>
      <c r="G166" s="120"/>
      <c r="I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5.45</v>
      </c>
      <c r="E167" s="72">
        <f t="shared" si="19"/>
        <v>4.91</v>
      </c>
      <c r="F167" s="72">
        <f t="shared" si="20"/>
        <v>0.54</v>
      </c>
      <c r="G167" s="121"/>
      <c r="I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166.94</v>
      </c>
      <c r="E170" s="74">
        <f>ROUND(D170*0.9,2)</f>
        <v>150.25</v>
      </c>
      <c r="F170" s="74">
        <f>D170-E170</f>
        <v>16.689999999999998</v>
      </c>
      <c r="G170" s="127" t="s">
        <v>40</v>
      </c>
      <c r="I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8"/>
      <c r="I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8"/>
      <c r="I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8"/>
      <c r="I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8"/>
      <c r="I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8"/>
      <c r="I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9"/>
      <c r="I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19.18</v>
      </c>
      <c r="E179" s="74">
        <f>ROUND(D179*0.9,2)</f>
        <v>17.260000000000002</v>
      </c>
      <c r="F179" s="74">
        <f>D179-E179</f>
        <v>1.9199999999999982</v>
      </c>
      <c r="G179" s="122" t="s">
        <v>42</v>
      </c>
      <c r="I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19.670000000000002</v>
      </c>
      <c r="E180" s="72">
        <f>ROUND(D180*0.9,2)</f>
        <v>17.7</v>
      </c>
      <c r="F180" s="72">
        <f>D180-E180</f>
        <v>1.9700000000000024</v>
      </c>
      <c r="G180" s="121"/>
      <c r="I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19.18</v>
      </c>
      <c r="E184" s="74">
        <f>ROUND(D184*0.9,2)</f>
        <v>17.260000000000002</v>
      </c>
      <c r="F184" s="74">
        <f>D184-E184</f>
        <v>1.9199999999999982</v>
      </c>
      <c r="G184" s="122" t="s">
        <v>42</v>
      </c>
      <c r="I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20.18</v>
      </c>
      <c r="E185" s="72">
        <f>ROUND(D185*0.9,2)</f>
        <v>18.16</v>
      </c>
      <c r="F185" s="72">
        <f>D185-E185</f>
        <v>2.0199999999999996</v>
      </c>
      <c r="G185" s="121"/>
      <c r="I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33.340000000000003</v>
      </c>
      <c r="E188" s="44">
        <f t="shared" ref="E188" si="23">ROUND(D188*0.9,2)</f>
        <v>30.01</v>
      </c>
      <c r="F188" s="44">
        <f t="shared" ref="F188" si="24">D188-E188</f>
        <v>3.3300000000000018</v>
      </c>
      <c r="G188" s="14" t="s">
        <v>45</v>
      </c>
      <c r="I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L189" s="22"/>
      <c r="M189" s="82"/>
    </row>
    <row r="190" spans="1:13" x14ac:dyDescent="0.3">
      <c r="A190" s="113" t="s">
        <v>104</v>
      </c>
      <c r="B190" s="113"/>
      <c r="C190" s="28"/>
      <c r="G190" s="86"/>
      <c r="I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54.989999999999995</v>
      </c>
      <c r="E191" s="6">
        <f t="shared" ref="E191:E208" si="25">ROUND(D191*0.9,2)</f>
        <v>49.49</v>
      </c>
      <c r="F191" s="6">
        <f t="shared" ref="F191:F208" si="26">D191-E191</f>
        <v>5.4999999999999929</v>
      </c>
      <c r="G191" s="59" t="s">
        <v>101</v>
      </c>
      <c r="I191" s="22"/>
      <c r="L191" s="22"/>
      <c r="M191" s="82"/>
    </row>
    <row r="192" spans="1:13" x14ac:dyDescent="0.3">
      <c r="A192" s="123" t="s">
        <v>70</v>
      </c>
      <c r="B192" s="5" t="s">
        <v>2</v>
      </c>
      <c r="C192" s="35" t="s">
        <v>83</v>
      </c>
      <c r="D192" s="6">
        <v>33.26</v>
      </c>
      <c r="E192" s="6">
        <f t="shared" si="25"/>
        <v>29.93</v>
      </c>
      <c r="F192" s="6">
        <f t="shared" si="26"/>
        <v>3.3299999999999983</v>
      </c>
      <c r="G192" s="122" t="s">
        <v>74</v>
      </c>
      <c r="I192" s="22"/>
      <c r="L192" s="22"/>
      <c r="M192" s="82"/>
    </row>
    <row r="193" spans="1:13" x14ac:dyDescent="0.3">
      <c r="A193" s="124"/>
      <c r="B193" s="7" t="s">
        <v>4</v>
      </c>
      <c r="C193" s="36" t="s">
        <v>83</v>
      </c>
      <c r="D193" s="8">
        <v>18.29</v>
      </c>
      <c r="E193" s="8">
        <f t="shared" si="25"/>
        <v>16.46</v>
      </c>
      <c r="F193" s="8">
        <f t="shared" si="26"/>
        <v>1.8299999999999983</v>
      </c>
      <c r="G193" s="120"/>
      <c r="I193" s="22"/>
      <c r="L193" s="22"/>
      <c r="M193" s="82"/>
    </row>
    <row r="194" spans="1:13" x14ac:dyDescent="0.3">
      <c r="A194" s="125"/>
      <c r="B194" s="9" t="s">
        <v>5</v>
      </c>
      <c r="C194" s="37" t="s">
        <v>83</v>
      </c>
      <c r="D194" s="10">
        <v>13.42</v>
      </c>
      <c r="E194" s="10">
        <f t="shared" si="25"/>
        <v>12.08</v>
      </c>
      <c r="F194" s="10">
        <f t="shared" si="26"/>
        <v>1.3399999999999999</v>
      </c>
      <c r="G194" s="121"/>
      <c r="I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66.180000000000007</v>
      </c>
      <c r="E195" s="13">
        <f t="shared" si="25"/>
        <v>59.56</v>
      </c>
      <c r="F195" s="13">
        <f t="shared" si="26"/>
        <v>6.6200000000000045</v>
      </c>
      <c r="G195" s="109" t="s">
        <v>102</v>
      </c>
      <c r="I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54.989999999999995</v>
      </c>
      <c r="E196" s="25">
        <f t="shared" si="25"/>
        <v>49.49</v>
      </c>
      <c r="F196" s="25">
        <f t="shared" si="26"/>
        <v>5.4999999999999929</v>
      </c>
      <c r="G196" s="121"/>
      <c r="I196" s="22"/>
      <c r="L196" s="22"/>
      <c r="M196" s="82"/>
    </row>
    <row r="197" spans="1:13" x14ac:dyDescent="0.3">
      <c r="A197" s="131" t="s">
        <v>47</v>
      </c>
      <c r="B197" s="24" t="s">
        <v>48</v>
      </c>
      <c r="C197" s="40" t="s">
        <v>83</v>
      </c>
      <c r="D197" s="6">
        <v>2.83</v>
      </c>
      <c r="E197" s="6">
        <f t="shared" si="25"/>
        <v>2.5499999999999998</v>
      </c>
      <c r="F197" s="6">
        <f t="shared" si="26"/>
        <v>0.28000000000000025</v>
      </c>
      <c r="G197" s="122" t="s">
        <v>49</v>
      </c>
      <c r="I197" s="22"/>
      <c r="L197" s="22"/>
      <c r="M197" s="82"/>
    </row>
    <row r="198" spans="1:13" x14ac:dyDescent="0.3">
      <c r="A198" s="132"/>
      <c r="B198" s="7" t="s">
        <v>50</v>
      </c>
      <c r="C198" s="36" t="s">
        <v>83</v>
      </c>
      <c r="D198" s="8">
        <v>2.95</v>
      </c>
      <c r="E198" s="8">
        <f t="shared" si="25"/>
        <v>2.66</v>
      </c>
      <c r="F198" s="8">
        <f t="shared" si="26"/>
        <v>0.29000000000000004</v>
      </c>
      <c r="G198" s="120"/>
      <c r="I198" s="22"/>
      <c r="L198" s="22"/>
      <c r="M198" s="82"/>
    </row>
    <row r="199" spans="1:13" x14ac:dyDescent="0.3">
      <c r="A199" s="132"/>
      <c r="B199" s="7" t="s">
        <v>51</v>
      </c>
      <c r="C199" s="36" t="s">
        <v>83</v>
      </c>
      <c r="D199" s="8">
        <v>3.2200000000000006</v>
      </c>
      <c r="E199" s="8">
        <f t="shared" si="25"/>
        <v>2.9</v>
      </c>
      <c r="F199" s="8">
        <f t="shared" si="26"/>
        <v>0.32000000000000073</v>
      </c>
      <c r="G199" s="120"/>
      <c r="I199" s="22"/>
      <c r="L199" s="22"/>
      <c r="M199" s="82"/>
    </row>
    <row r="200" spans="1:13" x14ac:dyDescent="0.3">
      <c r="A200" s="132"/>
      <c r="B200" s="7" t="s">
        <v>52</v>
      </c>
      <c r="C200" s="36" t="s">
        <v>83</v>
      </c>
      <c r="D200" s="8">
        <v>3.6100000000000003</v>
      </c>
      <c r="E200" s="8">
        <f t="shared" si="25"/>
        <v>3.25</v>
      </c>
      <c r="F200" s="8">
        <f t="shared" si="26"/>
        <v>0.36000000000000032</v>
      </c>
      <c r="G200" s="120"/>
      <c r="I200" s="22"/>
      <c r="L200" s="22"/>
      <c r="M200" s="82"/>
    </row>
    <row r="201" spans="1:13" x14ac:dyDescent="0.3">
      <c r="A201" s="132"/>
      <c r="B201" s="7" t="s">
        <v>53</v>
      </c>
      <c r="C201" s="36" t="s">
        <v>83</v>
      </c>
      <c r="D201" s="8">
        <v>4.2</v>
      </c>
      <c r="E201" s="8">
        <f t="shared" si="25"/>
        <v>3.78</v>
      </c>
      <c r="F201" s="8">
        <f t="shared" si="26"/>
        <v>0.42000000000000037</v>
      </c>
      <c r="G201" s="120"/>
      <c r="I201" s="22"/>
      <c r="L201" s="22"/>
      <c r="M201" s="82"/>
    </row>
    <row r="202" spans="1:13" x14ac:dyDescent="0.3">
      <c r="A202" s="132"/>
      <c r="B202" s="7" t="s">
        <v>54</v>
      </c>
      <c r="C202" s="36" t="s">
        <v>83</v>
      </c>
      <c r="D202" s="8">
        <v>5.330000000000001</v>
      </c>
      <c r="E202" s="8">
        <f t="shared" si="25"/>
        <v>4.8</v>
      </c>
      <c r="F202" s="8">
        <f t="shared" si="26"/>
        <v>0.53000000000000114</v>
      </c>
      <c r="G202" s="120"/>
      <c r="I202" s="22"/>
      <c r="L202" s="22"/>
      <c r="M202" s="82"/>
    </row>
    <row r="203" spans="1:13" x14ac:dyDescent="0.3">
      <c r="A203" s="132"/>
      <c r="B203" s="7" t="s">
        <v>28</v>
      </c>
      <c r="C203" s="36" t="s">
        <v>83</v>
      </c>
      <c r="D203" s="8">
        <v>6.580000000000001</v>
      </c>
      <c r="E203" s="8">
        <f t="shared" si="25"/>
        <v>5.92</v>
      </c>
      <c r="F203" s="8">
        <f t="shared" si="26"/>
        <v>0.66000000000000103</v>
      </c>
      <c r="G203" s="120"/>
      <c r="I203" s="22"/>
      <c r="L203" s="22"/>
      <c r="M203" s="82"/>
    </row>
    <row r="204" spans="1:13" x14ac:dyDescent="0.3">
      <c r="A204" s="132"/>
      <c r="B204" s="7" t="s">
        <v>29</v>
      </c>
      <c r="C204" s="36" t="s">
        <v>83</v>
      </c>
      <c r="D204" s="8">
        <v>7.23</v>
      </c>
      <c r="E204" s="8">
        <f t="shared" si="25"/>
        <v>6.51</v>
      </c>
      <c r="F204" s="8">
        <f t="shared" si="26"/>
        <v>0.72000000000000064</v>
      </c>
      <c r="G204" s="120"/>
      <c r="I204" s="22"/>
      <c r="L204" s="22"/>
      <c r="M204" s="82"/>
    </row>
    <row r="205" spans="1:13" x14ac:dyDescent="0.3">
      <c r="A205" s="132"/>
      <c r="B205" s="23" t="s">
        <v>30</v>
      </c>
      <c r="C205" s="39" t="s">
        <v>83</v>
      </c>
      <c r="D205" s="8">
        <v>8.0200000000000014</v>
      </c>
      <c r="E205" s="8">
        <f t="shared" si="25"/>
        <v>7.22</v>
      </c>
      <c r="F205" s="8">
        <f t="shared" si="26"/>
        <v>0.8000000000000016</v>
      </c>
      <c r="G205" s="120"/>
      <c r="I205" s="22"/>
      <c r="L205" s="22"/>
      <c r="M205" s="82"/>
    </row>
    <row r="206" spans="1:13" x14ac:dyDescent="0.3">
      <c r="A206" s="132"/>
      <c r="B206" s="7" t="s">
        <v>31</v>
      </c>
      <c r="C206" s="36" t="s">
        <v>83</v>
      </c>
      <c r="D206" s="8">
        <v>9.1300000000000008</v>
      </c>
      <c r="E206" s="8">
        <f t="shared" si="25"/>
        <v>8.2200000000000006</v>
      </c>
      <c r="F206" s="8">
        <f t="shared" si="26"/>
        <v>0.91000000000000014</v>
      </c>
      <c r="G206" s="120"/>
      <c r="I206" s="22"/>
      <c r="L206" s="22"/>
      <c r="M206" s="82"/>
    </row>
    <row r="207" spans="1:13" x14ac:dyDescent="0.3">
      <c r="A207" s="132"/>
      <c r="B207" s="7" t="s">
        <v>32</v>
      </c>
      <c r="C207" s="36" t="s">
        <v>83</v>
      </c>
      <c r="D207" s="8">
        <v>10.659999999999998</v>
      </c>
      <c r="E207" s="8">
        <f t="shared" si="25"/>
        <v>9.59</v>
      </c>
      <c r="F207" s="8">
        <f t="shared" si="26"/>
        <v>1.0699999999999985</v>
      </c>
      <c r="G207" s="120"/>
      <c r="I207" s="22"/>
      <c r="L207" s="22"/>
      <c r="M207" s="82"/>
    </row>
    <row r="208" spans="1:13" x14ac:dyDescent="0.3">
      <c r="A208" s="133"/>
      <c r="B208" s="26" t="s">
        <v>33</v>
      </c>
      <c r="C208" s="43" t="s">
        <v>83</v>
      </c>
      <c r="D208" s="10">
        <v>12.950000000000001</v>
      </c>
      <c r="E208" s="10">
        <f t="shared" si="25"/>
        <v>11.66</v>
      </c>
      <c r="F208" s="10">
        <f t="shared" si="26"/>
        <v>1.2900000000000009</v>
      </c>
      <c r="G208" s="121"/>
      <c r="I208" s="22"/>
      <c r="L208" s="22"/>
      <c r="M208" s="82"/>
    </row>
    <row r="209" spans="1:13" x14ac:dyDescent="0.3">
      <c r="G209" s="15"/>
      <c r="I209" s="22"/>
      <c r="L209" s="22"/>
      <c r="M209" s="82"/>
    </row>
    <row r="210" spans="1:13" x14ac:dyDescent="0.3">
      <c r="A210" s="113" t="s">
        <v>105</v>
      </c>
      <c r="B210" s="113"/>
      <c r="C210" s="28"/>
      <c r="G210" s="15"/>
      <c r="I210" s="22"/>
      <c r="L210" s="22"/>
      <c r="M210" s="82"/>
    </row>
    <row r="211" spans="1:13" x14ac:dyDescent="0.3">
      <c r="A211" s="117" t="s">
        <v>112</v>
      </c>
      <c r="B211" s="5" t="s">
        <v>2</v>
      </c>
      <c r="C211" s="35" t="s">
        <v>83</v>
      </c>
      <c r="D211" s="6">
        <v>143.38</v>
      </c>
      <c r="E211" s="6">
        <f t="shared" ref="E211:E231" si="27">ROUND(D211*0.9,2)</f>
        <v>129.04</v>
      </c>
      <c r="F211" s="6">
        <f t="shared" ref="F211:F231" si="28">D211-E211</f>
        <v>14.340000000000003</v>
      </c>
      <c r="G211" s="122" t="s">
        <v>55</v>
      </c>
      <c r="I211" s="22"/>
      <c r="L211" s="22"/>
      <c r="M211" s="82"/>
    </row>
    <row r="212" spans="1:13" x14ac:dyDescent="0.3">
      <c r="A212" s="118"/>
      <c r="B212" s="7" t="s">
        <v>4</v>
      </c>
      <c r="C212" s="36" t="s">
        <v>83</v>
      </c>
      <c r="D212" s="8">
        <v>82.84</v>
      </c>
      <c r="E212" s="8">
        <f t="shared" si="27"/>
        <v>74.56</v>
      </c>
      <c r="F212" s="8">
        <f t="shared" si="28"/>
        <v>8.2800000000000011</v>
      </c>
      <c r="G212" s="120"/>
      <c r="I212" s="22"/>
      <c r="L212" s="22"/>
      <c r="M212" s="82"/>
    </row>
    <row r="213" spans="1:13" x14ac:dyDescent="0.3">
      <c r="A213" s="119"/>
      <c r="B213" s="9" t="s">
        <v>5</v>
      </c>
      <c r="C213" s="37" t="s">
        <v>83</v>
      </c>
      <c r="D213" s="10">
        <v>61.53</v>
      </c>
      <c r="E213" s="10">
        <f t="shared" si="27"/>
        <v>55.38</v>
      </c>
      <c r="F213" s="10">
        <f t="shared" si="28"/>
        <v>6.1499999999999986</v>
      </c>
      <c r="G213" s="120"/>
      <c r="I213" s="22"/>
      <c r="L213" s="22"/>
      <c r="M213" s="82"/>
    </row>
    <row r="214" spans="1:13" x14ac:dyDescent="0.3">
      <c r="A214" s="117" t="s">
        <v>113</v>
      </c>
      <c r="B214" s="5" t="s">
        <v>2</v>
      </c>
      <c r="C214" s="35" t="s">
        <v>83</v>
      </c>
      <c r="D214" s="6">
        <v>106.01</v>
      </c>
      <c r="E214" s="6">
        <f t="shared" si="27"/>
        <v>95.41</v>
      </c>
      <c r="F214" s="6">
        <f t="shared" si="28"/>
        <v>10.600000000000009</v>
      </c>
      <c r="G214" s="120"/>
      <c r="I214" s="22"/>
      <c r="L214" s="22"/>
      <c r="M214" s="82"/>
    </row>
    <row r="215" spans="1:13" x14ac:dyDescent="0.3">
      <c r="A215" s="118"/>
      <c r="B215" s="7" t="s">
        <v>4</v>
      </c>
      <c r="C215" s="36" t="s">
        <v>83</v>
      </c>
      <c r="D215" s="8">
        <v>60.86</v>
      </c>
      <c r="E215" s="8">
        <f t="shared" si="27"/>
        <v>54.77</v>
      </c>
      <c r="F215" s="8">
        <f t="shared" si="28"/>
        <v>6.0899999999999963</v>
      </c>
      <c r="G215" s="120"/>
      <c r="I215" s="22"/>
      <c r="L215" s="22"/>
      <c r="M215" s="82"/>
    </row>
    <row r="216" spans="1:13" x14ac:dyDescent="0.3">
      <c r="A216" s="119"/>
      <c r="B216" s="9" t="s">
        <v>5</v>
      </c>
      <c r="C216" s="37" t="s">
        <v>83</v>
      </c>
      <c r="D216" s="10">
        <v>46.07</v>
      </c>
      <c r="E216" s="10">
        <f t="shared" si="27"/>
        <v>41.46</v>
      </c>
      <c r="F216" s="10">
        <f t="shared" si="28"/>
        <v>4.6099999999999994</v>
      </c>
      <c r="G216" s="121"/>
      <c r="I216" s="22"/>
      <c r="L216" s="22"/>
      <c r="M216" s="82"/>
    </row>
    <row r="217" spans="1:13" x14ac:dyDescent="0.3">
      <c r="A217" s="123" t="s">
        <v>56</v>
      </c>
      <c r="B217" s="5" t="s">
        <v>2</v>
      </c>
      <c r="C217" s="35" t="s">
        <v>83</v>
      </c>
      <c r="D217" s="6">
        <v>145.20000000000002</v>
      </c>
      <c r="E217" s="6">
        <f t="shared" si="27"/>
        <v>130.68</v>
      </c>
      <c r="F217" s="6">
        <f t="shared" si="28"/>
        <v>14.52000000000001</v>
      </c>
      <c r="G217" s="122" t="s">
        <v>57</v>
      </c>
      <c r="I217" s="22"/>
      <c r="L217" s="22"/>
      <c r="M217" s="82"/>
    </row>
    <row r="218" spans="1:13" x14ac:dyDescent="0.3">
      <c r="A218" s="124"/>
      <c r="B218" s="7" t="s">
        <v>4</v>
      </c>
      <c r="C218" s="36" t="s">
        <v>83</v>
      </c>
      <c r="D218" s="8">
        <v>83.89</v>
      </c>
      <c r="E218" s="8">
        <f t="shared" si="27"/>
        <v>75.5</v>
      </c>
      <c r="F218" s="8">
        <f t="shared" si="28"/>
        <v>8.39</v>
      </c>
      <c r="G218" s="120"/>
      <c r="I218" s="22"/>
      <c r="L218" s="22"/>
      <c r="M218" s="82"/>
    </row>
    <row r="219" spans="1:13" x14ac:dyDescent="0.3">
      <c r="A219" s="125"/>
      <c r="B219" s="9" t="s">
        <v>5</v>
      </c>
      <c r="C219" s="37" t="s">
        <v>83</v>
      </c>
      <c r="D219" s="10">
        <v>62.31</v>
      </c>
      <c r="E219" s="10">
        <f t="shared" si="27"/>
        <v>56.08</v>
      </c>
      <c r="F219" s="10">
        <f t="shared" si="28"/>
        <v>6.230000000000004</v>
      </c>
      <c r="G219" s="121"/>
      <c r="I219" s="22"/>
      <c r="L219" s="22"/>
      <c r="M219" s="82"/>
    </row>
    <row r="220" spans="1:13" x14ac:dyDescent="0.3">
      <c r="A220" s="123" t="s">
        <v>58</v>
      </c>
      <c r="B220" s="5" t="s">
        <v>2</v>
      </c>
      <c r="C220" s="35" t="s">
        <v>83</v>
      </c>
      <c r="D220" s="6">
        <v>74.5</v>
      </c>
      <c r="E220" s="6">
        <f t="shared" si="27"/>
        <v>67.05</v>
      </c>
      <c r="F220" s="6">
        <f t="shared" si="28"/>
        <v>7.4500000000000028</v>
      </c>
      <c r="G220" s="122" t="s">
        <v>59</v>
      </c>
      <c r="I220" s="22"/>
      <c r="L220" s="22"/>
      <c r="M220" s="82"/>
    </row>
    <row r="221" spans="1:13" x14ac:dyDescent="0.3">
      <c r="A221" s="124"/>
      <c r="B221" s="7" t="s">
        <v>4</v>
      </c>
      <c r="C221" s="36" t="s">
        <v>83</v>
      </c>
      <c r="D221" s="8">
        <v>42.77</v>
      </c>
      <c r="E221" s="8">
        <f t="shared" si="27"/>
        <v>38.49</v>
      </c>
      <c r="F221" s="8">
        <f t="shared" si="28"/>
        <v>4.2800000000000011</v>
      </c>
      <c r="G221" s="120"/>
      <c r="I221" s="22"/>
      <c r="L221" s="22"/>
      <c r="M221" s="82"/>
    </row>
    <row r="222" spans="1:13" x14ac:dyDescent="0.3">
      <c r="A222" s="125"/>
      <c r="B222" s="9" t="s">
        <v>5</v>
      </c>
      <c r="C222" s="37" t="s">
        <v>83</v>
      </c>
      <c r="D222" s="10">
        <v>32.380000000000003</v>
      </c>
      <c r="E222" s="10">
        <f t="shared" si="27"/>
        <v>29.14</v>
      </c>
      <c r="F222" s="10">
        <f t="shared" si="28"/>
        <v>3.240000000000002</v>
      </c>
      <c r="G222" s="121"/>
      <c r="I222" s="22"/>
      <c r="L222" s="22"/>
      <c r="M222" s="82"/>
    </row>
    <row r="223" spans="1:13" x14ac:dyDescent="0.3">
      <c r="A223" s="123" t="s">
        <v>60</v>
      </c>
      <c r="B223" s="5" t="s">
        <v>2</v>
      </c>
      <c r="C223" s="35" t="s">
        <v>83</v>
      </c>
      <c r="D223" s="6">
        <v>74.5</v>
      </c>
      <c r="E223" s="6">
        <f t="shared" si="27"/>
        <v>67.05</v>
      </c>
      <c r="F223" s="6">
        <f t="shared" si="28"/>
        <v>7.4500000000000028</v>
      </c>
      <c r="G223" s="122" t="s">
        <v>61</v>
      </c>
      <c r="I223" s="22"/>
      <c r="L223" s="22"/>
      <c r="M223" s="82"/>
    </row>
    <row r="224" spans="1:13" x14ac:dyDescent="0.3">
      <c r="A224" s="124"/>
      <c r="B224" s="7" t="s">
        <v>4</v>
      </c>
      <c r="C224" s="36" t="s">
        <v>83</v>
      </c>
      <c r="D224" s="8">
        <v>42.77</v>
      </c>
      <c r="E224" s="8">
        <f t="shared" si="27"/>
        <v>38.49</v>
      </c>
      <c r="F224" s="8">
        <f t="shared" si="28"/>
        <v>4.2800000000000011</v>
      </c>
      <c r="G224" s="120"/>
      <c r="I224" s="22"/>
      <c r="L224" s="22"/>
      <c r="M224" s="82"/>
    </row>
    <row r="225" spans="1:13" x14ac:dyDescent="0.3">
      <c r="A225" s="125"/>
      <c r="B225" s="9" t="s">
        <v>5</v>
      </c>
      <c r="C225" s="37" t="s">
        <v>83</v>
      </c>
      <c r="D225" s="10">
        <v>32.380000000000003</v>
      </c>
      <c r="E225" s="10">
        <f t="shared" si="27"/>
        <v>29.14</v>
      </c>
      <c r="F225" s="10">
        <f t="shared" si="28"/>
        <v>3.240000000000002</v>
      </c>
      <c r="G225" s="121"/>
      <c r="I225" s="22"/>
      <c r="L225" s="22"/>
      <c r="M225" s="82"/>
    </row>
    <row r="226" spans="1:13" x14ac:dyDescent="0.3">
      <c r="A226" s="123" t="s">
        <v>163</v>
      </c>
      <c r="B226" s="5" t="s">
        <v>2</v>
      </c>
      <c r="C226" s="35" t="s">
        <v>83</v>
      </c>
      <c r="D226" s="6">
        <v>71.349999999999994</v>
      </c>
      <c r="E226" s="6">
        <f t="shared" si="27"/>
        <v>64.22</v>
      </c>
      <c r="F226" s="6">
        <f t="shared" si="28"/>
        <v>7.1299999999999955</v>
      </c>
      <c r="G226" s="122" t="s">
        <v>62</v>
      </c>
      <c r="I226" s="22"/>
      <c r="L226" s="22"/>
      <c r="M226" s="82"/>
    </row>
    <row r="227" spans="1:13" x14ac:dyDescent="0.3">
      <c r="A227" s="124"/>
      <c r="B227" s="7" t="s">
        <v>4</v>
      </c>
      <c r="C227" s="36" t="s">
        <v>83</v>
      </c>
      <c r="D227" s="8">
        <v>41.11</v>
      </c>
      <c r="E227" s="8">
        <f t="shared" si="27"/>
        <v>37</v>
      </c>
      <c r="F227" s="8">
        <f t="shared" si="28"/>
        <v>4.1099999999999994</v>
      </c>
      <c r="G227" s="120"/>
      <c r="I227" s="22"/>
      <c r="L227" s="22"/>
      <c r="M227" s="82"/>
    </row>
    <row r="228" spans="1:13" x14ac:dyDescent="0.3">
      <c r="A228" s="125"/>
      <c r="B228" s="9" t="s">
        <v>5</v>
      </c>
      <c r="C228" s="37" t="s">
        <v>83</v>
      </c>
      <c r="D228" s="10">
        <v>30.97</v>
      </c>
      <c r="E228" s="10">
        <f t="shared" si="27"/>
        <v>27.87</v>
      </c>
      <c r="F228" s="10">
        <f t="shared" si="28"/>
        <v>3.0999999999999979</v>
      </c>
      <c r="G228" s="121"/>
      <c r="I228" s="22"/>
      <c r="L228" s="22"/>
      <c r="M228" s="82"/>
    </row>
    <row r="229" spans="1:13" x14ac:dyDescent="0.3">
      <c r="A229" s="123" t="s">
        <v>63</v>
      </c>
      <c r="B229" s="5" t="s">
        <v>2</v>
      </c>
      <c r="C229" s="35" t="s">
        <v>83</v>
      </c>
      <c r="D229" s="6">
        <v>88.86</v>
      </c>
      <c r="E229" s="6">
        <f t="shared" si="27"/>
        <v>79.97</v>
      </c>
      <c r="F229" s="6">
        <f t="shared" si="28"/>
        <v>8.89</v>
      </c>
      <c r="G229" s="122" t="s">
        <v>64</v>
      </c>
      <c r="I229" s="22"/>
      <c r="L229" s="22"/>
      <c r="M229" s="82"/>
    </row>
    <row r="230" spans="1:13" x14ac:dyDescent="0.3">
      <c r="A230" s="124"/>
      <c r="B230" s="7" t="s">
        <v>4</v>
      </c>
      <c r="C230" s="36" t="s">
        <v>83</v>
      </c>
      <c r="D230" s="8">
        <v>51.34</v>
      </c>
      <c r="E230" s="8">
        <f t="shared" si="27"/>
        <v>46.21</v>
      </c>
      <c r="F230" s="8">
        <f t="shared" si="28"/>
        <v>5.1300000000000026</v>
      </c>
      <c r="G230" s="120"/>
      <c r="I230" s="22"/>
      <c r="L230" s="22"/>
      <c r="M230" s="82"/>
    </row>
    <row r="231" spans="1:13" ht="12.75" customHeight="1" x14ac:dyDescent="0.3">
      <c r="A231" s="125"/>
      <c r="B231" s="9" t="s">
        <v>5</v>
      </c>
      <c r="C231" s="37" t="s">
        <v>83</v>
      </c>
      <c r="D231" s="10">
        <v>38.130000000000003</v>
      </c>
      <c r="E231" s="10">
        <f t="shared" si="27"/>
        <v>34.32</v>
      </c>
      <c r="F231" s="10">
        <f t="shared" si="28"/>
        <v>3.8100000000000023</v>
      </c>
      <c r="G231" s="121"/>
      <c r="I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L232" s="22"/>
      <c r="M232" s="82"/>
    </row>
    <row r="233" spans="1:13" x14ac:dyDescent="0.3">
      <c r="A233" s="113" t="s">
        <v>106</v>
      </c>
      <c r="B233" s="113"/>
      <c r="C233" s="28"/>
      <c r="G233" s="15"/>
      <c r="I233" s="22"/>
      <c r="L233" s="22"/>
      <c r="M233" s="82"/>
    </row>
    <row r="234" spans="1:13" x14ac:dyDescent="0.3">
      <c r="A234" s="107" t="s">
        <v>213</v>
      </c>
      <c r="B234" s="106"/>
      <c r="C234" s="28"/>
      <c r="G234" s="15"/>
      <c r="I234" s="22"/>
      <c r="L234" s="22"/>
      <c r="M234" s="82"/>
    </row>
    <row r="235" spans="1:13" x14ac:dyDescent="0.3">
      <c r="A235" s="107" t="s">
        <v>214</v>
      </c>
    </row>
    <row r="236" spans="1:13" ht="12.75" customHeight="1" x14ac:dyDescent="0.3">
      <c r="A236" s="117" t="s">
        <v>114</v>
      </c>
      <c r="B236" s="5" t="s">
        <v>2</v>
      </c>
      <c r="C236" s="35" t="s">
        <v>83</v>
      </c>
      <c r="D236" s="6">
        <v>143.38</v>
      </c>
      <c r="E236" s="6">
        <f t="shared" ref="E236:E247" si="29">ROUND(D236*0.9,2)</f>
        <v>129.04</v>
      </c>
      <c r="F236" s="6">
        <f t="shared" ref="F236:F247" si="30">D236-E236</f>
        <v>14.340000000000003</v>
      </c>
      <c r="G236" s="109" t="s">
        <v>103</v>
      </c>
      <c r="I236" s="22"/>
      <c r="L236" s="22"/>
      <c r="M236" s="82"/>
    </row>
    <row r="237" spans="1:13" x14ac:dyDescent="0.3">
      <c r="A237" s="118"/>
      <c r="B237" s="7" t="s">
        <v>4</v>
      </c>
      <c r="C237" s="36" t="s">
        <v>83</v>
      </c>
      <c r="D237" s="8">
        <v>82.84</v>
      </c>
      <c r="E237" s="8">
        <f t="shared" si="29"/>
        <v>74.56</v>
      </c>
      <c r="F237" s="8">
        <f t="shared" si="30"/>
        <v>8.2800000000000011</v>
      </c>
      <c r="G237" s="120"/>
      <c r="I237" s="22"/>
      <c r="L237" s="22"/>
      <c r="M237" s="82"/>
    </row>
    <row r="238" spans="1:13" x14ac:dyDescent="0.3">
      <c r="A238" s="119"/>
      <c r="B238" s="9" t="s">
        <v>5</v>
      </c>
      <c r="C238" s="37" t="s">
        <v>83</v>
      </c>
      <c r="D238" s="10">
        <v>61.53</v>
      </c>
      <c r="E238" s="10">
        <f t="shared" si="29"/>
        <v>55.38</v>
      </c>
      <c r="F238" s="10">
        <f t="shared" si="30"/>
        <v>6.1499999999999986</v>
      </c>
      <c r="G238" s="120"/>
      <c r="I238" s="22"/>
      <c r="L238" s="22"/>
      <c r="M238" s="82"/>
    </row>
    <row r="239" spans="1:13" ht="12.75" customHeight="1" x14ac:dyDescent="0.3">
      <c r="A239" s="117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20"/>
      <c r="I239" s="22"/>
      <c r="L239" s="22"/>
      <c r="M239" s="82"/>
    </row>
    <row r="240" spans="1:13" x14ac:dyDescent="0.3">
      <c r="A240" s="118"/>
      <c r="B240" s="7" t="s">
        <v>4</v>
      </c>
      <c r="C240" s="36" t="s">
        <v>83</v>
      </c>
      <c r="D240" s="8">
        <v>61.5</v>
      </c>
      <c r="E240" s="8">
        <f t="shared" si="29"/>
        <v>55.35</v>
      </c>
      <c r="F240" s="8">
        <f t="shared" si="30"/>
        <v>6.1499999999999986</v>
      </c>
      <c r="G240" s="120"/>
      <c r="I240" s="22"/>
      <c r="L240" s="22"/>
      <c r="M240" s="82"/>
    </row>
    <row r="241" spans="1:13" x14ac:dyDescent="0.3">
      <c r="A241" s="119"/>
      <c r="B241" s="9" t="s">
        <v>5</v>
      </c>
      <c r="C241" s="37" t="s">
        <v>83</v>
      </c>
      <c r="D241" s="10">
        <v>46.34</v>
      </c>
      <c r="E241" s="10">
        <f t="shared" si="29"/>
        <v>41.71</v>
      </c>
      <c r="F241" s="10">
        <f t="shared" si="30"/>
        <v>4.6300000000000026</v>
      </c>
      <c r="G241" s="120"/>
      <c r="I241" s="22"/>
      <c r="L241" s="22"/>
      <c r="M241" s="82"/>
    </row>
    <row r="242" spans="1:13" ht="12.75" customHeight="1" x14ac:dyDescent="0.3">
      <c r="A242" s="117" t="s">
        <v>164</v>
      </c>
      <c r="B242" s="5" t="s">
        <v>2</v>
      </c>
      <c r="C242" s="35" t="s">
        <v>83</v>
      </c>
      <c r="D242" s="6">
        <v>112.35000000000001</v>
      </c>
      <c r="E242" s="6">
        <f t="shared" si="29"/>
        <v>101.12</v>
      </c>
      <c r="F242" s="6">
        <f t="shared" si="30"/>
        <v>11.230000000000004</v>
      </c>
      <c r="G242" s="120"/>
      <c r="I242" s="22"/>
      <c r="L242" s="22"/>
      <c r="M242" s="82"/>
    </row>
    <row r="243" spans="1:13" x14ac:dyDescent="0.3">
      <c r="A243" s="118"/>
      <c r="B243" s="7" t="s">
        <v>4</v>
      </c>
      <c r="C243" s="36" t="s">
        <v>83</v>
      </c>
      <c r="D243" s="8">
        <v>64.349999999999994</v>
      </c>
      <c r="E243" s="8">
        <f t="shared" si="29"/>
        <v>57.92</v>
      </c>
      <c r="F243" s="8">
        <f t="shared" si="30"/>
        <v>6.4299999999999926</v>
      </c>
      <c r="G243" s="120"/>
      <c r="I243" s="22"/>
      <c r="L243" s="22"/>
      <c r="M243" s="82"/>
    </row>
    <row r="244" spans="1:13" x14ac:dyDescent="0.3">
      <c r="A244" s="119"/>
      <c r="B244" s="9" t="s">
        <v>5</v>
      </c>
      <c r="C244" s="37" t="s">
        <v>83</v>
      </c>
      <c r="D244" s="10">
        <v>47.43</v>
      </c>
      <c r="E244" s="10">
        <f t="shared" si="29"/>
        <v>42.69</v>
      </c>
      <c r="F244" s="10">
        <f t="shared" si="30"/>
        <v>4.740000000000002</v>
      </c>
      <c r="G244" s="120"/>
      <c r="I244" s="22"/>
      <c r="L244" s="22"/>
      <c r="M244" s="82"/>
    </row>
    <row r="245" spans="1:13" x14ac:dyDescent="0.3">
      <c r="A245" s="117" t="s">
        <v>165</v>
      </c>
      <c r="B245" s="5" t="s">
        <v>2</v>
      </c>
      <c r="C245" s="35" t="s">
        <v>83</v>
      </c>
      <c r="D245" s="6">
        <v>84.35</v>
      </c>
      <c r="E245" s="6">
        <f t="shared" si="29"/>
        <v>75.92</v>
      </c>
      <c r="F245" s="6">
        <f t="shared" si="30"/>
        <v>8.4299999999999926</v>
      </c>
      <c r="G245" s="120"/>
      <c r="I245" s="22"/>
      <c r="L245" s="22"/>
      <c r="M245" s="82"/>
    </row>
    <row r="246" spans="1:13" x14ac:dyDescent="0.3">
      <c r="A246" s="118"/>
      <c r="B246" s="7" t="s">
        <v>4</v>
      </c>
      <c r="C246" s="36" t="s">
        <v>83</v>
      </c>
      <c r="D246" s="8">
        <v>48.16</v>
      </c>
      <c r="E246" s="8">
        <f t="shared" si="29"/>
        <v>43.34</v>
      </c>
      <c r="F246" s="8">
        <f t="shared" si="30"/>
        <v>4.8199999999999932</v>
      </c>
      <c r="G246" s="120"/>
      <c r="I246" s="22"/>
      <c r="L246" s="22"/>
      <c r="M246" s="82"/>
    </row>
    <row r="247" spans="1:13" ht="12.75" customHeight="1" x14ac:dyDescent="0.3">
      <c r="A247" s="119"/>
      <c r="B247" s="9" t="s">
        <v>5</v>
      </c>
      <c r="C247" s="37" t="s">
        <v>83</v>
      </c>
      <c r="D247" s="10">
        <v>36.28</v>
      </c>
      <c r="E247" s="10">
        <f t="shared" si="29"/>
        <v>32.65</v>
      </c>
      <c r="F247" s="10">
        <f t="shared" si="30"/>
        <v>3.6300000000000026</v>
      </c>
      <c r="G247" s="121"/>
      <c r="I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L248" s="22"/>
      <c r="M248" s="82"/>
    </row>
    <row r="249" spans="1:13" x14ac:dyDescent="0.3">
      <c r="A249" s="113" t="s">
        <v>131</v>
      </c>
      <c r="B249" s="113"/>
      <c r="C249" s="28"/>
      <c r="G249" s="15"/>
      <c r="I249" s="22"/>
      <c r="L249" s="22"/>
      <c r="M249" s="82"/>
    </row>
    <row r="250" spans="1:13" x14ac:dyDescent="0.3">
      <c r="A250" s="107" t="s">
        <v>215</v>
      </c>
      <c r="B250" s="106"/>
      <c r="C250" s="28"/>
      <c r="G250" s="15"/>
      <c r="I250" s="22"/>
      <c r="L250" s="22"/>
      <c r="M250" s="82"/>
    </row>
    <row r="251" spans="1:13" ht="12.75" customHeight="1" x14ac:dyDescent="0.3">
      <c r="A251" s="117" t="s">
        <v>127</v>
      </c>
      <c r="B251" s="5" t="s">
        <v>2</v>
      </c>
      <c r="C251" s="35" t="s">
        <v>83</v>
      </c>
      <c r="D251" s="6">
        <v>107.81</v>
      </c>
      <c r="E251" s="6">
        <f t="shared" ref="E251:E322" si="31">ROUND(D251*0.9,2)</f>
        <v>97.03</v>
      </c>
      <c r="F251" s="6">
        <f t="shared" ref="F251:F322" si="32">D251-E251</f>
        <v>10.780000000000001</v>
      </c>
      <c r="G251" s="109" t="s">
        <v>75</v>
      </c>
      <c r="I251" s="22"/>
      <c r="L251" s="22"/>
      <c r="M251" s="82"/>
    </row>
    <row r="252" spans="1:13" x14ac:dyDescent="0.3">
      <c r="A252" s="118"/>
      <c r="B252" s="7" t="s">
        <v>4</v>
      </c>
      <c r="C252" s="36" t="s">
        <v>83</v>
      </c>
      <c r="D252" s="8">
        <v>62.26</v>
      </c>
      <c r="E252" s="8">
        <f t="shared" si="31"/>
        <v>56.03</v>
      </c>
      <c r="F252" s="8">
        <f t="shared" si="32"/>
        <v>6.2299999999999969</v>
      </c>
      <c r="G252" s="110"/>
      <c r="I252" s="22"/>
      <c r="L252" s="22"/>
      <c r="M252" s="82"/>
    </row>
    <row r="253" spans="1:13" x14ac:dyDescent="0.3">
      <c r="A253" s="119"/>
      <c r="B253" s="9" t="s">
        <v>5</v>
      </c>
      <c r="C253" s="37" t="s">
        <v>83</v>
      </c>
      <c r="D253" s="10">
        <v>47.2</v>
      </c>
      <c r="E253" s="10">
        <f t="shared" si="31"/>
        <v>42.48</v>
      </c>
      <c r="F253" s="10">
        <f t="shared" si="32"/>
        <v>4.720000000000006</v>
      </c>
      <c r="G253" s="110"/>
      <c r="I253" s="22"/>
      <c r="L253" s="22"/>
      <c r="M253" s="82"/>
    </row>
    <row r="254" spans="1:13" ht="12.75" customHeight="1" x14ac:dyDescent="0.3">
      <c r="A254" s="117" t="s">
        <v>128</v>
      </c>
      <c r="B254" s="5" t="s">
        <v>2</v>
      </c>
      <c r="C254" s="35" t="s">
        <v>83</v>
      </c>
      <c r="D254" s="6">
        <v>74.81</v>
      </c>
      <c r="E254" s="6">
        <f t="shared" si="31"/>
        <v>67.33</v>
      </c>
      <c r="F254" s="6">
        <f t="shared" si="32"/>
        <v>7.480000000000004</v>
      </c>
      <c r="G254" s="110"/>
      <c r="I254" s="22"/>
      <c r="L254" s="22"/>
      <c r="M254" s="82"/>
    </row>
    <row r="255" spans="1:13" x14ac:dyDescent="0.3">
      <c r="A255" s="118"/>
      <c r="B255" s="7" t="s">
        <v>4</v>
      </c>
      <c r="C255" s="36" t="s">
        <v>83</v>
      </c>
      <c r="D255" s="8">
        <v>42.93</v>
      </c>
      <c r="E255" s="8">
        <f t="shared" si="31"/>
        <v>38.64</v>
      </c>
      <c r="F255" s="8">
        <f t="shared" si="32"/>
        <v>4.2899999999999991</v>
      </c>
      <c r="G255" s="110"/>
      <c r="I255" s="22"/>
      <c r="L255" s="22"/>
      <c r="M255" s="82"/>
    </row>
    <row r="256" spans="1:13" x14ac:dyDescent="0.3">
      <c r="A256" s="119"/>
      <c r="B256" s="9" t="s">
        <v>5</v>
      </c>
      <c r="C256" s="37" t="s">
        <v>83</v>
      </c>
      <c r="D256" s="10">
        <v>32.47</v>
      </c>
      <c r="E256" s="10">
        <f t="shared" si="31"/>
        <v>29.22</v>
      </c>
      <c r="F256" s="10">
        <f t="shared" si="32"/>
        <v>3.25</v>
      </c>
      <c r="G256" s="110"/>
      <c r="I256" s="22"/>
      <c r="L256" s="22"/>
      <c r="M256" s="82"/>
    </row>
    <row r="257" spans="1:13" ht="12.75" customHeight="1" x14ac:dyDescent="0.3">
      <c r="A257" s="117" t="s">
        <v>166</v>
      </c>
      <c r="B257" s="5" t="s">
        <v>2</v>
      </c>
      <c r="C257" s="35" t="s">
        <v>83</v>
      </c>
      <c r="D257" s="45">
        <v>57.22</v>
      </c>
      <c r="E257" s="6">
        <f t="shared" si="31"/>
        <v>51.5</v>
      </c>
      <c r="F257" s="6">
        <f t="shared" si="32"/>
        <v>5.7199999999999989</v>
      </c>
      <c r="G257" s="110"/>
      <c r="I257" s="22"/>
      <c r="L257" s="22"/>
      <c r="M257" s="82"/>
    </row>
    <row r="258" spans="1:13" x14ac:dyDescent="0.3">
      <c r="A258" s="118"/>
      <c r="B258" s="7" t="s">
        <v>4</v>
      </c>
      <c r="C258" s="36" t="s">
        <v>83</v>
      </c>
      <c r="D258" s="46">
        <v>32.1</v>
      </c>
      <c r="E258" s="8">
        <f t="shared" si="31"/>
        <v>28.89</v>
      </c>
      <c r="F258" s="8">
        <f t="shared" si="32"/>
        <v>3.2100000000000009</v>
      </c>
      <c r="G258" s="110"/>
      <c r="I258" s="22"/>
      <c r="L258" s="22"/>
      <c r="M258" s="82"/>
    </row>
    <row r="259" spans="1:13" x14ac:dyDescent="0.3">
      <c r="A259" s="119"/>
      <c r="B259" s="9" t="s">
        <v>5</v>
      </c>
      <c r="C259" s="37" t="s">
        <v>83</v>
      </c>
      <c r="D259" s="47">
        <v>23.78</v>
      </c>
      <c r="E259" s="10">
        <f t="shared" si="31"/>
        <v>21.4</v>
      </c>
      <c r="F259" s="10">
        <f t="shared" si="32"/>
        <v>2.3800000000000026</v>
      </c>
      <c r="G259" s="110"/>
      <c r="I259" s="22"/>
      <c r="L259" s="22"/>
      <c r="M259" s="82"/>
    </row>
    <row r="260" spans="1:13" ht="12.75" customHeight="1" x14ac:dyDescent="0.3">
      <c r="A260" s="123" t="s">
        <v>116</v>
      </c>
      <c r="B260" s="5" t="s">
        <v>2</v>
      </c>
      <c r="C260" s="35" t="s">
        <v>83</v>
      </c>
      <c r="D260" s="6">
        <v>152.23000000000002</v>
      </c>
      <c r="E260" s="6">
        <f t="shared" si="31"/>
        <v>137.01</v>
      </c>
      <c r="F260" s="6">
        <f t="shared" si="32"/>
        <v>15.220000000000027</v>
      </c>
      <c r="G260" s="110"/>
      <c r="I260" s="22"/>
      <c r="L260" s="22"/>
      <c r="M260" s="82"/>
    </row>
    <row r="261" spans="1:13" x14ac:dyDescent="0.3">
      <c r="A261" s="124"/>
      <c r="B261" s="7" t="s">
        <v>4</v>
      </c>
      <c r="C261" s="36" t="s">
        <v>83</v>
      </c>
      <c r="D261" s="8">
        <v>88.15</v>
      </c>
      <c r="E261" s="8">
        <f t="shared" si="31"/>
        <v>79.34</v>
      </c>
      <c r="F261" s="8">
        <f t="shared" si="32"/>
        <v>8.8100000000000023</v>
      </c>
      <c r="G261" s="110"/>
      <c r="I261" s="22"/>
      <c r="L261" s="22"/>
      <c r="M261" s="82"/>
    </row>
    <row r="262" spans="1:13" x14ac:dyDescent="0.3">
      <c r="A262" s="125"/>
      <c r="B262" s="9" t="s">
        <v>5</v>
      </c>
      <c r="C262" s="37" t="s">
        <v>83</v>
      </c>
      <c r="D262" s="10">
        <v>65.41</v>
      </c>
      <c r="E262" s="10">
        <f t="shared" si="31"/>
        <v>58.87</v>
      </c>
      <c r="F262" s="10">
        <f t="shared" si="32"/>
        <v>6.5399999999999991</v>
      </c>
      <c r="G262" s="110"/>
      <c r="I262" s="22"/>
      <c r="L262" s="22"/>
      <c r="M262" s="82"/>
    </row>
    <row r="263" spans="1:13" ht="12.75" customHeight="1" x14ac:dyDescent="0.3">
      <c r="A263" s="123" t="s">
        <v>117</v>
      </c>
      <c r="B263" s="5" t="s">
        <v>2</v>
      </c>
      <c r="C263" s="35" t="s">
        <v>83</v>
      </c>
      <c r="D263" s="6">
        <v>125.22999999999999</v>
      </c>
      <c r="E263" s="6">
        <f t="shared" si="31"/>
        <v>112.71</v>
      </c>
      <c r="F263" s="6">
        <f t="shared" si="32"/>
        <v>12.519999999999996</v>
      </c>
      <c r="G263" s="110"/>
      <c r="I263" s="22"/>
      <c r="L263" s="22"/>
      <c r="M263" s="82"/>
    </row>
    <row r="264" spans="1:13" x14ac:dyDescent="0.3">
      <c r="A264" s="124"/>
      <c r="B264" s="7" t="s">
        <v>4</v>
      </c>
      <c r="C264" s="36" t="s">
        <v>83</v>
      </c>
      <c r="D264" s="8">
        <v>72.55</v>
      </c>
      <c r="E264" s="8">
        <f t="shared" si="31"/>
        <v>65.3</v>
      </c>
      <c r="F264" s="8">
        <f t="shared" si="32"/>
        <v>7.25</v>
      </c>
      <c r="G264" s="110"/>
      <c r="I264" s="22"/>
      <c r="L264" s="22"/>
      <c r="M264" s="82"/>
    </row>
    <row r="265" spans="1:13" x14ac:dyDescent="0.3">
      <c r="A265" s="125"/>
      <c r="B265" s="9" t="s">
        <v>5</v>
      </c>
      <c r="C265" s="37" t="s">
        <v>83</v>
      </c>
      <c r="D265" s="10">
        <v>54.06</v>
      </c>
      <c r="E265" s="10">
        <f t="shared" si="31"/>
        <v>48.65</v>
      </c>
      <c r="F265" s="10">
        <f t="shared" si="32"/>
        <v>5.4100000000000037</v>
      </c>
      <c r="G265" s="110"/>
      <c r="I265" s="22"/>
      <c r="L265" s="22"/>
      <c r="M265" s="82"/>
    </row>
    <row r="266" spans="1:13" ht="12.75" customHeight="1" x14ac:dyDescent="0.3">
      <c r="A266" s="123" t="s">
        <v>118</v>
      </c>
      <c r="B266" s="5" t="s">
        <v>2</v>
      </c>
      <c r="C266" s="35" t="s">
        <v>83</v>
      </c>
      <c r="D266" s="6">
        <v>164.9</v>
      </c>
      <c r="E266" s="6">
        <f t="shared" si="31"/>
        <v>148.41</v>
      </c>
      <c r="F266" s="6">
        <f t="shared" si="32"/>
        <v>16.490000000000009</v>
      </c>
      <c r="G266" s="110"/>
      <c r="I266" s="22"/>
      <c r="L266" s="22"/>
      <c r="M266" s="82"/>
    </row>
    <row r="267" spans="1:13" x14ac:dyDescent="0.3">
      <c r="A267" s="124"/>
      <c r="B267" s="7" t="s">
        <v>4</v>
      </c>
      <c r="C267" s="36" t="s">
        <v>83</v>
      </c>
      <c r="D267" s="8">
        <v>95.49</v>
      </c>
      <c r="E267" s="8">
        <f t="shared" si="31"/>
        <v>85.94</v>
      </c>
      <c r="F267" s="8">
        <f t="shared" si="32"/>
        <v>9.5499999999999972</v>
      </c>
      <c r="G267" s="110"/>
      <c r="I267" s="22"/>
      <c r="L267" s="22"/>
      <c r="M267" s="82"/>
    </row>
    <row r="268" spans="1:13" x14ac:dyDescent="0.3">
      <c r="A268" s="125"/>
      <c r="B268" s="9" t="s">
        <v>5</v>
      </c>
      <c r="C268" s="37" t="s">
        <v>83</v>
      </c>
      <c r="D268" s="10">
        <v>70.86</v>
      </c>
      <c r="E268" s="10">
        <f t="shared" si="31"/>
        <v>63.77</v>
      </c>
      <c r="F268" s="10">
        <f t="shared" si="32"/>
        <v>7.0899999999999963</v>
      </c>
      <c r="G268" s="110"/>
      <c r="I268" s="22"/>
      <c r="L268" s="22"/>
      <c r="M268" s="82"/>
    </row>
    <row r="269" spans="1:13" ht="12.75" customHeight="1" x14ac:dyDescent="0.3">
      <c r="A269" s="123" t="s">
        <v>119</v>
      </c>
      <c r="B269" s="5" t="s">
        <v>2</v>
      </c>
      <c r="C269" s="35" t="s">
        <v>83</v>
      </c>
      <c r="D269" s="6">
        <v>82.44</v>
      </c>
      <c r="E269" s="6">
        <f t="shared" si="31"/>
        <v>74.2</v>
      </c>
      <c r="F269" s="6">
        <f t="shared" si="32"/>
        <v>8.2399999999999949</v>
      </c>
      <c r="G269" s="110"/>
      <c r="I269" s="22"/>
      <c r="L269" s="22"/>
      <c r="M269" s="82"/>
    </row>
    <row r="270" spans="1:13" x14ac:dyDescent="0.3">
      <c r="A270" s="124"/>
      <c r="B270" s="7" t="s">
        <v>4</v>
      </c>
      <c r="C270" s="36" t="s">
        <v>83</v>
      </c>
      <c r="D270" s="8">
        <v>47.75</v>
      </c>
      <c r="E270" s="8">
        <f t="shared" si="31"/>
        <v>42.98</v>
      </c>
      <c r="F270" s="8">
        <f t="shared" si="32"/>
        <v>4.7700000000000031</v>
      </c>
      <c r="G270" s="110"/>
      <c r="I270" s="22"/>
      <c r="L270" s="22"/>
      <c r="M270" s="82"/>
    </row>
    <row r="271" spans="1:13" x14ac:dyDescent="0.3">
      <c r="A271" s="125"/>
      <c r="B271" s="9" t="s">
        <v>5</v>
      </c>
      <c r="C271" s="37" t="s">
        <v>83</v>
      </c>
      <c r="D271" s="10">
        <v>35.43</v>
      </c>
      <c r="E271" s="10">
        <f t="shared" si="31"/>
        <v>31.89</v>
      </c>
      <c r="F271" s="10">
        <f t="shared" si="32"/>
        <v>3.5399999999999991</v>
      </c>
      <c r="G271" s="110"/>
      <c r="I271" s="22"/>
      <c r="L271" s="22"/>
      <c r="M271" s="82"/>
    </row>
    <row r="272" spans="1:13" ht="12.75" customHeight="1" x14ac:dyDescent="0.3">
      <c r="A272" s="117" t="s">
        <v>123</v>
      </c>
      <c r="B272" s="5" t="s">
        <v>2</v>
      </c>
      <c r="C272" s="35" t="s">
        <v>83</v>
      </c>
      <c r="D272" s="6">
        <v>167.63</v>
      </c>
      <c r="E272" s="6">
        <f t="shared" si="31"/>
        <v>150.87</v>
      </c>
      <c r="F272" s="6">
        <f t="shared" si="32"/>
        <v>16.759999999999991</v>
      </c>
      <c r="G272" s="110"/>
      <c r="I272" s="22"/>
      <c r="L272" s="22"/>
      <c r="M272" s="82"/>
    </row>
    <row r="273" spans="1:13" x14ac:dyDescent="0.3">
      <c r="A273" s="118"/>
      <c r="B273" s="7" t="s">
        <v>4</v>
      </c>
      <c r="C273" s="36" t="s">
        <v>83</v>
      </c>
      <c r="D273" s="8">
        <v>97.07</v>
      </c>
      <c r="E273" s="8">
        <f t="shared" si="31"/>
        <v>87.36</v>
      </c>
      <c r="F273" s="8">
        <f t="shared" si="32"/>
        <v>9.7099999999999937</v>
      </c>
      <c r="G273" s="110"/>
      <c r="I273" s="22"/>
      <c r="L273" s="22"/>
      <c r="M273" s="82"/>
    </row>
    <row r="274" spans="1:13" x14ac:dyDescent="0.3">
      <c r="A274" s="119"/>
      <c r="B274" s="9" t="s">
        <v>5</v>
      </c>
      <c r="C274" s="37" t="s">
        <v>83</v>
      </c>
      <c r="D274" s="10">
        <v>72.03</v>
      </c>
      <c r="E274" s="10">
        <f t="shared" si="31"/>
        <v>64.83</v>
      </c>
      <c r="F274" s="10">
        <f t="shared" si="32"/>
        <v>7.2000000000000028</v>
      </c>
      <c r="G274" s="110"/>
      <c r="I274" s="22"/>
      <c r="L274" s="22"/>
      <c r="M274" s="82"/>
    </row>
    <row r="275" spans="1:13" ht="12.75" customHeight="1" x14ac:dyDescent="0.3">
      <c r="A275" s="117" t="s">
        <v>122</v>
      </c>
      <c r="B275" s="5" t="s">
        <v>2</v>
      </c>
      <c r="C275" s="35" t="s">
        <v>83</v>
      </c>
      <c r="D275" s="6">
        <v>112.36</v>
      </c>
      <c r="E275" s="6">
        <f t="shared" ref="E275:E316" si="33">ROUND(D275*0.9,2)</f>
        <v>101.12</v>
      </c>
      <c r="F275" s="6">
        <f t="shared" ref="F275:F316" si="34">D275-E275</f>
        <v>11.239999999999995</v>
      </c>
      <c r="G275" s="110"/>
      <c r="I275" s="22"/>
      <c r="L275" s="22"/>
      <c r="M275" s="82"/>
    </row>
    <row r="276" spans="1:13" x14ac:dyDescent="0.3">
      <c r="A276" s="118"/>
      <c r="B276" s="7" t="s">
        <v>4</v>
      </c>
      <c r="C276" s="36" t="s">
        <v>83</v>
      </c>
      <c r="D276" s="8">
        <v>65.09</v>
      </c>
      <c r="E276" s="8">
        <f t="shared" si="33"/>
        <v>58.58</v>
      </c>
      <c r="F276" s="8">
        <f t="shared" si="34"/>
        <v>6.5100000000000051</v>
      </c>
      <c r="G276" s="110"/>
      <c r="I276" s="22"/>
      <c r="L276" s="22"/>
      <c r="M276" s="82"/>
    </row>
    <row r="277" spans="1:13" x14ac:dyDescent="0.3">
      <c r="A277" s="119"/>
      <c r="B277" s="9" t="s">
        <v>5</v>
      </c>
      <c r="C277" s="37" t="s">
        <v>83</v>
      </c>
      <c r="D277" s="10">
        <v>48.5</v>
      </c>
      <c r="E277" s="10">
        <f t="shared" si="33"/>
        <v>43.65</v>
      </c>
      <c r="F277" s="10">
        <f t="shared" si="34"/>
        <v>4.8500000000000014</v>
      </c>
      <c r="G277" s="110"/>
      <c r="I277" s="22"/>
      <c r="L277" s="22"/>
      <c r="M277" s="82"/>
    </row>
    <row r="278" spans="1:13" ht="12.75" customHeight="1" x14ac:dyDescent="0.3">
      <c r="A278" s="117" t="s">
        <v>167</v>
      </c>
      <c r="B278" s="5" t="s">
        <v>2</v>
      </c>
      <c r="C278" s="35" t="s">
        <v>83</v>
      </c>
      <c r="D278" s="6">
        <v>123.06</v>
      </c>
      <c r="E278" s="6">
        <f t="shared" si="33"/>
        <v>110.75</v>
      </c>
      <c r="F278" s="6">
        <f t="shared" si="34"/>
        <v>12.310000000000002</v>
      </c>
      <c r="G278" s="110"/>
      <c r="I278" s="22"/>
      <c r="L278" s="22"/>
      <c r="M278" s="82"/>
    </row>
    <row r="279" spans="1:13" x14ac:dyDescent="0.3">
      <c r="A279" s="118"/>
      <c r="B279" s="7" t="s">
        <v>4</v>
      </c>
      <c r="C279" s="36" t="s">
        <v>83</v>
      </c>
      <c r="D279" s="8">
        <v>71.260000000000005</v>
      </c>
      <c r="E279" s="8">
        <f t="shared" si="33"/>
        <v>64.13</v>
      </c>
      <c r="F279" s="8">
        <f t="shared" si="34"/>
        <v>7.1300000000000097</v>
      </c>
      <c r="G279" s="110"/>
      <c r="I279" s="22"/>
      <c r="L279" s="22"/>
      <c r="M279" s="82"/>
    </row>
    <row r="280" spans="1:13" x14ac:dyDescent="0.3">
      <c r="A280" s="119"/>
      <c r="B280" s="9" t="s">
        <v>5</v>
      </c>
      <c r="C280" s="37" t="s">
        <v>83</v>
      </c>
      <c r="D280" s="10">
        <v>52.88</v>
      </c>
      <c r="E280" s="10">
        <f t="shared" si="33"/>
        <v>47.59</v>
      </c>
      <c r="F280" s="10">
        <f t="shared" si="34"/>
        <v>5.2899999999999991</v>
      </c>
      <c r="G280" s="110"/>
      <c r="I280" s="22"/>
      <c r="L280" s="22"/>
      <c r="M280" s="82"/>
    </row>
    <row r="281" spans="1:13" ht="12.75" customHeight="1" x14ac:dyDescent="0.3">
      <c r="A281" s="123" t="s">
        <v>120</v>
      </c>
      <c r="B281" s="5" t="s">
        <v>2</v>
      </c>
      <c r="C281" s="35" t="s">
        <v>83</v>
      </c>
      <c r="D281" s="6">
        <v>110.51</v>
      </c>
      <c r="E281" s="6">
        <f t="shared" si="33"/>
        <v>99.46</v>
      </c>
      <c r="F281" s="6">
        <f t="shared" si="34"/>
        <v>11.050000000000011</v>
      </c>
      <c r="G281" s="110"/>
      <c r="I281" s="22"/>
      <c r="L281" s="22"/>
      <c r="M281" s="82"/>
    </row>
    <row r="282" spans="1:13" x14ac:dyDescent="0.3">
      <c r="A282" s="124"/>
      <c r="B282" s="7" t="s">
        <v>4</v>
      </c>
      <c r="C282" s="36" t="s">
        <v>83</v>
      </c>
      <c r="D282" s="8">
        <v>64</v>
      </c>
      <c r="E282" s="8">
        <f t="shared" si="33"/>
        <v>57.6</v>
      </c>
      <c r="F282" s="8">
        <f t="shared" si="34"/>
        <v>6.3999999999999986</v>
      </c>
      <c r="G282" s="110"/>
      <c r="I282" s="22"/>
      <c r="L282" s="22"/>
      <c r="M282" s="82"/>
    </row>
    <row r="283" spans="1:13" x14ac:dyDescent="0.3">
      <c r="A283" s="125"/>
      <c r="B283" s="9" t="s">
        <v>5</v>
      </c>
      <c r="C283" s="37" t="s">
        <v>83</v>
      </c>
      <c r="D283" s="10">
        <v>47.49</v>
      </c>
      <c r="E283" s="10">
        <f t="shared" si="33"/>
        <v>42.74</v>
      </c>
      <c r="F283" s="10">
        <f t="shared" si="34"/>
        <v>4.75</v>
      </c>
      <c r="G283" s="110"/>
      <c r="I283" s="22"/>
      <c r="L283" s="22"/>
      <c r="M283" s="82"/>
    </row>
    <row r="284" spans="1:13" ht="12.75" customHeight="1" x14ac:dyDescent="0.3">
      <c r="A284" s="123" t="s">
        <v>121</v>
      </c>
      <c r="B284" s="5" t="s">
        <v>2</v>
      </c>
      <c r="C284" s="35" t="s">
        <v>83</v>
      </c>
      <c r="D284" s="6">
        <v>154.16</v>
      </c>
      <c r="E284" s="6">
        <f t="shared" si="33"/>
        <v>138.74</v>
      </c>
      <c r="F284" s="6">
        <f t="shared" si="34"/>
        <v>15.419999999999987</v>
      </c>
      <c r="G284" s="110"/>
      <c r="I284" s="22"/>
      <c r="L284" s="22"/>
      <c r="M284" s="82"/>
    </row>
    <row r="285" spans="1:13" x14ac:dyDescent="0.3">
      <c r="A285" s="124"/>
      <c r="B285" s="7" t="s">
        <v>4</v>
      </c>
      <c r="C285" s="36" t="s">
        <v>83</v>
      </c>
      <c r="D285" s="8">
        <v>89.27</v>
      </c>
      <c r="E285" s="8">
        <f t="shared" si="33"/>
        <v>80.34</v>
      </c>
      <c r="F285" s="8">
        <f t="shared" si="34"/>
        <v>8.9299999999999926</v>
      </c>
      <c r="G285" s="110"/>
      <c r="I285" s="22"/>
      <c r="L285" s="22"/>
      <c r="M285" s="82"/>
    </row>
    <row r="286" spans="1:13" x14ac:dyDescent="0.3">
      <c r="A286" s="125"/>
      <c r="B286" s="9" t="s">
        <v>5</v>
      </c>
      <c r="C286" s="37" t="s">
        <v>83</v>
      </c>
      <c r="D286" s="10">
        <v>66.239999999999995</v>
      </c>
      <c r="E286" s="10">
        <f t="shared" si="33"/>
        <v>59.62</v>
      </c>
      <c r="F286" s="10">
        <f t="shared" si="34"/>
        <v>6.6199999999999974</v>
      </c>
      <c r="G286" s="110"/>
      <c r="I286" s="22"/>
      <c r="L286" s="22"/>
      <c r="M286" s="82"/>
    </row>
    <row r="287" spans="1:13" x14ac:dyDescent="0.3">
      <c r="A287" s="117" t="s">
        <v>183</v>
      </c>
      <c r="B287" s="5" t="s">
        <v>2</v>
      </c>
      <c r="C287" s="35" t="s">
        <v>83</v>
      </c>
      <c r="D287" s="45">
        <v>57.22</v>
      </c>
      <c r="E287" s="6">
        <f t="shared" si="33"/>
        <v>51.5</v>
      </c>
      <c r="F287" s="6">
        <f t="shared" si="34"/>
        <v>5.7199999999999989</v>
      </c>
      <c r="G287" s="110"/>
      <c r="I287" s="22"/>
      <c r="L287" s="22"/>
      <c r="M287" s="82"/>
    </row>
    <row r="288" spans="1:13" x14ac:dyDescent="0.3">
      <c r="A288" s="118"/>
      <c r="B288" s="7" t="s">
        <v>4</v>
      </c>
      <c r="C288" s="36" t="s">
        <v>83</v>
      </c>
      <c r="D288" s="46">
        <v>32.1</v>
      </c>
      <c r="E288" s="8">
        <f t="shared" si="33"/>
        <v>28.89</v>
      </c>
      <c r="F288" s="8">
        <f t="shared" si="34"/>
        <v>3.2100000000000009</v>
      </c>
      <c r="G288" s="110"/>
      <c r="I288" s="22"/>
      <c r="L288" s="22"/>
      <c r="M288" s="82"/>
    </row>
    <row r="289" spans="1:13" ht="13" customHeight="1" x14ac:dyDescent="0.3">
      <c r="A289" s="119"/>
      <c r="B289" s="9" t="s">
        <v>5</v>
      </c>
      <c r="C289" s="37" t="s">
        <v>83</v>
      </c>
      <c r="D289" s="47">
        <v>23.78</v>
      </c>
      <c r="E289" s="10">
        <f t="shared" si="33"/>
        <v>21.4</v>
      </c>
      <c r="F289" s="10">
        <f t="shared" si="34"/>
        <v>2.3800000000000026</v>
      </c>
      <c r="G289" s="110"/>
      <c r="I289" s="22"/>
      <c r="L289" s="22"/>
      <c r="M289" s="82"/>
    </row>
    <row r="290" spans="1:13" ht="12.75" customHeight="1" x14ac:dyDescent="0.3">
      <c r="A290" s="117" t="s">
        <v>168</v>
      </c>
      <c r="B290" s="5" t="s">
        <v>2</v>
      </c>
      <c r="C290" s="35" t="s">
        <v>83</v>
      </c>
      <c r="D290" s="6">
        <v>77.600000000000009</v>
      </c>
      <c r="E290" s="6">
        <f t="shared" si="33"/>
        <v>69.84</v>
      </c>
      <c r="F290" s="6">
        <f t="shared" si="34"/>
        <v>7.7600000000000051</v>
      </c>
      <c r="G290" s="110"/>
      <c r="I290" s="22"/>
      <c r="L290" s="22"/>
      <c r="M290" s="82"/>
    </row>
    <row r="291" spans="1:13" x14ac:dyDescent="0.3">
      <c r="A291" s="118"/>
      <c r="B291" s="7" t="s">
        <v>4</v>
      </c>
      <c r="C291" s="36" t="s">
        <v>83</v>
      </c>
      <c r="D291" s="8">
        <v>44.75</v>
      </c>
      <c r="E291" s="8">
        <f t="shared" si="33"/>
        <v>40.28</v>
      </c>
      <c r="F291" s="8">
        <f t="shared" si="34"/>
        <v>4.4699999999999989</v>
      </c>
      <c r="G291" s="110"/>
      <c r="I291" s="22"/>
      <c r="L291" s="22"/>
      <c r="M291" s="82"/>
    </row>
    <row r="292" spans="1:13" x14ac:dyDescent="0.3">
      <c r="A292" s="119"/>
      <c r="B292" s="9" t="s">
        <v>5</v>
      </c>
      <c r="C292" s="37" t="s">
        <v>83</v>
      </c>
      <c r="D292" s="10">
        <v>33.86</v>
      </c>
      <c r="E292" s="10">
        <f t="shared" si="33"/>
        <v>30.47</v>
      </c>
      <c r="F292" s="10">
        <f t="shared" si="34"/>
        <v>3.3900000000000006</v>
      </c>
      <c r="G292" s="110"/>
      <c r="I292" s="22"/>
      <c r="L292" s="22"/>
      <c r="M292" s="82"/>
    </row>
    <row r="293" spans="1:13" ht="12.75" customHeight="1" x14ac:dyDescent="0.3">
      <c r="A293" s="117" t="s">
        <v>169</v>
      </c>
      <c r="B293" s="5" t="s">
        <v>2</v>
      </c>
      <c r="C293" s="35" t="s">
        <v>83</v>
      </c>
      <c r="D293" s="6">
        <v>55.68</v>
      </c>
      <c r="E293" s="6">
        <f t="shared" si="33"/>
        <v>50.11</v>
      </c>
      <c r="F293" s="6">
        <f t="shared" si="34"/>
        <v>5.57</v>
      </c>
      <c r="G293" s="110"/>
      <c r="I293" s="22"/>
      <c r="L293" s="22"/>
      <c r="M293" s="82"/>
    </row>
    <row r="294" spans="1:13" x14ac:dyDescent="0.3">
      <c r="A294" s="118"/>
      <c r="B294" s="7" t="s">
        <v>4</v>
      </c>
      <c r="C294" s="36" t="s">
        <v>83</v>
      </c>
      <c r="D294" s="8">
        <v>32.07</v>
      </c>
      <c r="E294" s="8">
        <f t="shared" si="33"/>
        <v>28.86</v>
      </c>
      <c r="F294" s="8">
        <f t="shared" si="34"/>
        <v>3.2100000000000009</v>
      </c>
      <c r="G294" s="110"/>
      <c r="I294" s="22"/>
      <c r="L294" s="22"/>
      <c r="M294" s="82"/>
    </row>
    <row r="295" spans="1:13" x14ac:dyDescent="0.3">
      <c r="A295" s="119"/>
      <c r="B295" s="9" t="s">
        <v>5</v>
      </c>
      <c r="C295" s="37" t="s">
        <v>83</v>
      </c>
      <c r="D295" s="10">
        <v>24.22</v>
      </c>
      <c r="E295" s="10">
        <f t="shared" si="33"/>
        <v>21.8</v>
      </c>
      <c r="F295" s="10">
        <f t="shared" si="34"/>
        <v>2.4199999999999982</v>
      </c>
      <c r="G295" s="110"/>
      <c r="I295" s="22"/>
      <c r="L295" s="22"/>
      <c r="M295" s="82"/>
    </row>
    <row r="296" spans="1:13" ht="12.75" customHeight="1" x14ac:dyDescent="0.3">
      <c r="A296" s="117" t="s">
        <v>170</v>
      </c>
      <c r="B296" s="5" t="s">
        <v>2</v>
      </c>
      <c r="C296" s="35" t="s">
        <v>83</v>
      </c>
      <c r="D296" s="45">
        <v>42.190000000000005</v>
      </c>
      <c r="E296" s="6">
        <f t="shared" si="33"/>
        <v>37.97</v>
      </c>
      <c r="F296" s="6">
        <f t="shared" si="34"/>
        <v>4.220000000000006</v>
      </c>
      <c r="G296" s="110"/>
      <c r="I296" s="22"/>
      <c r="L296" s="22"/>
      <c r="M296" s="82"/>
    </row>
    <row r="297" spans="1:13" x14ac:dyDescent="0.3">
      <c r="A297" s="118"/>
      <c r="B297" s="7" t="s">
        <v>4</v>
      </c>
      <c r="C297" s="36" t="s">
        <v>83</v>
      </c>
      <c r="D297" s="46">
        <v>23.85</v>
      </c>
      <c r="E297" s="8">
        <f t="shared" si="33"/>
        <v>21.47</v>
      </c>
      <c r="F297" s="8">
        <f t="shared" si="34"/>
        <v>2.3800000000000026</v>
      </c>
      <c r="G297" s="110"/>
      <c r="I297" s="22"/>
      <c r="L297" s="22"/>
      <c r="M297" s="82"/>
    </row>
    <row r="298" spans="1:13" x14ac:dyDescent="0.3">
      <c r="A298" s="119"/>
      <c r="B298" s="9" t="s">
        <v>5</v>
      </c>
      <c r="C298" s="37" t="s">
        <v>83</v>
      </c>
      <c r="D298" s="47">
        <v>17.809999999999999</v>
      </c>
      <c r="E298" s="10">
        <f t="shared" si="33"/>
        <v>16.03</v>
      </c>
      <c r="F298" s="10">
        <f t="shared" si="34"/>
        <v>1.7799999999999976</v>
      </c>
      <c r="G298" s="110"/>
      <c r="I298" s="22"/>
      <c r="L298" s="22"/>
      <c r="M298" s="82"/>
    </row>
    <row r="299" spans="1:13" ht="12.75" customHeight="1" x14ac:dyDescent="0.3">
      <c r="A299" s="123" t="s">
        <v>171</v>
      </c>
      <c r="B299" s="5" t="s">
        <v>2</v>
      </c>
      <c r="C299" s="35" t="s">
        <v>83</v>
      </c>
      <c r="D299" s="6">
        <v>115.6</v>
      </c>
      <c r="E299" s="6">
        <f t="shared" si="33"/>
        <v>104.04</v>
      </c>
      <c r="F299" s="6">
        <f t="shared" si="34"/>
        <v>11.559999999999988</v>
      </c>
      <c r="G299" s="110"/>
      <c r="I299" s="22"/>
      <c r="L299" s="22"/>
      <c r="M299" s="82"/>
    </row>
    <row r="300" spans="1:13" x14ac:dyDescent="0.3">
      <c r="A300" s="124"/>
      <c r="B300" s="7" t="s">
        <v>4</v>
      </c>
      <c r="C300" s="36" t="s">
        <v>83</v>
      </c>
      <c r="D300" s="8">
        <v>66.790000000000006</v>
      </c>
      <c r="E300" s="8">
        <f t="shared" si="33"/>
        <v>60.11</v>
      </c>
      <c r="F300" s="8">
        <f t="shared" si="34"/>
        <v>6.6800000000000068</v>
      </c>
      <c r="G300" s="110"/>
      <c r="I300" s="22"/>
      <c r="L300" s="22"/>
      <c r="M300" s="82"/>
    </row>
    <row r="301" spans="1:13" x14ac:dyDescent="0.3">
      <c r="A301" s="125"/>
      <c r="B301" s="9" t="s">
        <v>5</v>
      </c>
      <c r="C301" s="37" t="s">
        <v>83</v>
      </c>
      <c r="D301" s="10">
        <v>49.7</v>
      </c>
      <c r="E301" s="10">
        <f t="shared" si="33"/>
        <v>44.73</v>
      </c>
      <c r="F301" s="10">
        <f t="shared" si="34"/>
        <v>4.970000000000006</v>
      </c>
      <c r="G301" s="111"/>
      <c r="I301" s="22"/>
      <c r="L301" s="22"/>
      <c r="M301" s="82"/>
    </row>
    <row r="302" spans="1:13" ht="12.75" customHeight="1" x14ac:dyDescent="0.3">
      <c r="A302" s="123" t="s">
        <v>172</v>
      </c>
      <c r="B302" s="5" t="s">
        <v>2</v>
      </c>
      <c r="C302" s="35" t="s">
        <v>83</v>
      </c>
      <c r="D302" s="6">
        <v>93.990000000000009</v>
      </c>
      <c r="E302" s="6">
        <f t="shared" si="33"/>
        <v>84.59</v>
      </c>
      <c r="F302" s="6">
        <f t="shared" si="34"/>
        <v>9.4000000000000057</v>
      </c>
      <c r="G302" s="109" t="s">
        <v>75</v>
      </c>
      <c r="I302" s="22"/>
      <c r="L302" s="22"/>
      <c r="M302" s="82"/>
    </row>
    <row r="303" spans="1:13" x14ac:dyDescent="0.3">
      <c r="A303" s="124"/>
      <c r="B303" s="7" t="s">
        <v>4</v>
      </c>
      <c r="C303" s="36" t="s">
        <v>83</v>
      </c>
      <c r="D303" s="8">
        <v>54.41</v>
      </c>
      <c r="E303" s="8">
        <f t="shared" si="33"/>
        <v>48.97</v>
      </c>
      <c r="F303" s="8">
        <f t="shared" si="34"/>
        <v>5.4399999999999977</v>
      </c>
      <c r="G303" s="110"/>
      <c r="I303" s="22"/>
      <c r="L303" s="22"/>
      <c r="M303" s="82"/>
    </row>
    <row r="304" spans="1:13" x14ac:dyDescent="0.3">
      <c r="A304" s="125"/>
      <c r="B304" s="9" t="s">
        <v>5</v>
      </c>
      <c r="C304" s="37" t="s">
        <v>83</v>
      </c>
      <c r="D304" s="10">
        <v>40.56</v>
      </c>
      <c r="E304" s="10">
        <f t="shared" si="33"/>
        <v>36.5</v>
      </c>
      <c r="F304" s="10">
        <f t="shared" si="34"/>
        <v>4.0600000000000023</v>
      </c>
      <c r="G304" s="110"/>
      <c r="I304" s="22"/>
      <c r="L304" s="22"/>
      <c r="M304" s="82"/>
    </row>
    <row r="305" spans="1:13" ht="12.75" customHeight="1" x14ac:dyDescent="0.3">
      <c r="A305" s="123" t="s">
        <v>173</v>
      </c>
      <c r="B305" s="5" t="s">
        <v>2</v>
      </c>
      <c r="C305" s="35" t="s">
        <v>83</v>
      </c>
      <c r="D305" s="6">
        <v>125.79999999999998</v>
      </c>
      <c r="E305" s="6">
        <f t="shared" si="33"/>
        <v>113.22</v>
      </c>
      <c r="F305" s="6">
        <f t="shared" si="34"/>
        <v>12.579999999999984</v>
      </c>
      <c r="G305" s="110"/>
      <c r="I305" s="22"/>
      <c r="L305" s="22"/>
      <c r="M305" s="82"/>
    </row>
    <row r="306" spans="1:13" x14ac:dyDescent="0.3">
      <c r="A306" s="124"/>
      <c r="B306" s="7" t="s">
        <v>4</v>
      </c>
      <c r="C306" s="36" t="s">
        <v>83</v>
      </c>
      <c r="D306" s="8">
        <v>72.650000000000006</v>
      </c>
      <c r="E306" s="8">
        <f t="shared" si="33"/>
        <v>65.39</v>
      </c>
      <c r="F306" s="8">
        <f t="shared" si="34"/>
        <v>7.2600000000000051</v>
      </c>
      <c r="G306" s="110"/>
      <c r="I306" s="22"/>
      <c r="L306" s="22"/>
      <c r="M306" s="82"/>
    </row>
    <row r="307" spans="1:13" x14ac:dyDescent="0.3">
      <c r="A307" s="125"/>
      <c r="B307" s="9" t="s">
        <v>5</v>
      </c>
      <c r="C307" s="37" t="s">
        <v>83</v>
      </c>
      <c r="D307" s="10">
        <v>54.05</v>
      </c>
      <c r="E307" s="10">
        <f t="shared" si="33"/>
        <v>48.65</v>
      </c>
      <c r="F307" s="10">
        <f t="shared" si="34"/>
        <v>5.3999999999999986</v>
      </c>
      <c r="G307" s="110"/>
      <c r="I307" s="22"/>
      <c r="L307" s="22"/>
      <c r="M307" s="82"/>
    </row>
    <row r="308" spans="1:13" ht="12.75" customHeight="1" x14ac:dyDescent="0.3">
      <c r="A308" s="123" t="s">
        <v>174</v>
      </c>
      <c r="B308" s="5" t="s">
        <v>2</v>
      </c>
      <c r="C308" s="35" t="s">
        <v>83</v>
      </c>
      <c r="D308" s="6">
        <v>59.49</v>
      </c>
      <c r="E308" s="6">
        <f t="shared" si="33"/>
        <v>53.54</v>
      </c>
      <c r="F308" s="6">
        <f t="shared" si="34"/>
        <v>5.9500000000000028</v>
      </c>
      <c r="G308" s="110"/>
      <c r="I308" s="22"/>
      <c r="L308" s="22"/>
      <c r="M308" s="82"/>
    </row>
    <row r="309" spans="1:13" x14ac:dyDescent="0.3">
      <c r="A309" s="124"/>
      <c r="B309" s="7" t="s">
        <v>4</v>
      </c>
      <c r="C309" s="36" t="s">
        <v>83</v>
      </c>
      <c r="D309" s="8">
        <v>34.5</v>
      </c>
      <c r="E309" s="8">
        <f t="shared" si="33"/>
        <v>31.05</v>
      </c>
      <c r="F309" s="8">
        <f t="shared" si="34"/>
        <v>3.4499999999999993</v>
      </c>
      <c r="G309" s="110"/>
      <c r="I309" s="22"/>
      <c r="L309" s="22"/>
      <c r="M309" s="82"/>
    </row>
    <row r="310" spans="1:13" x14ac:dyDescent="0.3">
      <c r="A310" s="125"/>
      <c r="B310" s="9" t="s">
        <v>5</v>
      </c>
      <c r="C310" s="37" t="s">
        <v>83</v>
      </c>
      <c r="D310" s="10">
        <v>25.78</v>
      </c>
      <c r="E310" s="10">
        <f t="shared" si="33"/>
        <v>23.2</v>
      </c>
      <c r="F310" s="10">
        <f t="shared" si="34"/>
        <v>2.5800000000000018</v>
      </c>
      <c r="G310" s="110"/>
      <c r="I310" s="22"/>
      <c r="L310" s="22"/>
      <c r="M310" s="82"/>
    </row>
    <row r="311" spans="1:13" ht="12.75" customHeight="1" x14ac:dyDescent="0.3">
      <c r="A311" s="117" t="s">
        <v>175</v>
      </c>
      <c r="B311" s="5" t="s">
        <v>2</v>
      </c>
      <c r="C311" s="35" t="s">
        <v>83</v>
      </c>
      <c r="D311" s="6">
        <v>127.99</v>
      </c>
      <c r="E311" s="6">
        <f t="shared" si="33"/>
        <v>115.19</v>
      </c>
      <c r="F311" s="6">
        <f t="shared" si="34"/>
        <v>12.799999999999997</v>
      </c>
      <c r="G311" s="110"/>
      <c r="I311" s="22"/>
      <c r="L311" s="22"/>
      <c r="M311" s="82"/>
    </row>
    <row r="312" spans="1:13" x14ac:dyDescent="0.3">
      <c r="A312" s="118"/>
      <c r="B312" s="7" t="s">
        <v>4</v>
      </c>
      <c r="C312" s="36" t="s">
        <v>83</v>
      </c>
      <c r="D312" s="8">
        <v>73.91</v>
      </c>
      <c r="E312" s="8">
        <f t="shared" si="33"/>
        <v>66.52</v>
      </c>
      <c r="F312" s="8">
        <f t="shared" si="34"/>
        <v>7.3900000000000006</v>
      </c>
      <c r="G312" s="110"/>
      <c r="I312" s="22"/>
      <c r="L312" s="22"/>
      <c r="M312" s="82"/>
    </row>
    <row r="313" spans="1:13" x14ac:dyDescent="0.3">
      <c r="A313" s="119"/>
      <c r="B313" s="9" t="s">
        <v>5</v>
      </c>
      <c r="C313" s="37" t="s">
        <v>83</v>
      </c>
      <c r="D313" s="10">
        <v>54.98</v>
      </c>
      <c r="E313" s="10">
        <f t="shared" si="33"/>
        <v>49.48</v>
      </c>
      <c r="F313" s="10">
        <f t="shared" si="34"/>
        <v>5.5</v>
      </c>
      <c r="G313" s="110"/>
      <c r="I313" s="22"/>
      <c r="L313" s="22"/>
      <c r="M313" s="82"/>
    </row>
    <row r="314" spans="1:13" ht="12.75" customHeight="1" x14ac:dyDescent="0.3">
      <c r="A314" s="117" t="s">
        <v>176</v>
      </c>
      <c r="B314" s="5" t="s">
        <v>2</v>
      </c>
      <c r="C314" s="35" t="s">
        <v>83</v>
      </c>
      <c r="D314" s="6">
        <v>83.66</v>
      </c>
      <c r="E314" s="6">
        <f t="shared" si="33"/>
        <v>75.290000000000006</v>
      </c>
      <c r="F314" s="6">
        <f t="shared" si="34"/>
        <v>8.3699999999999903</v>
      </c>
      <c r="G314" s="110"/>
      <c r="I314" s="22"/>
      <c r="L314" s="22"/>
      <c r="M314" s="82"/>
    </row>
    <row r="315" spans="1:13" x14ac:dyDescent="0.3">
      <c r="A315" s="118"/>
      <c r="B315" s="7" t="s">
        <v>4</v>
      </c>
      <c r="C315" s="36" t="s">
        <v>83</v>
      </c>
      <c r="D315" s="8">
        <v>48.46</v>
      </c>
      <c r="E315" s="8">
        <f t="shared" si="33"/>
        <v>43.61</v>
      </c>
      <c r="F315" s="8">
        <f t="shared" si="34"/>
        <v>4.8500000000000014</v>
      </c>
      <c r="G315" s="110"/>
      <c r="I315" s="22"/>
      <c r="L315" s="22"/>
      <c r="M315" s="82"/>
    </row>
    <row r="316" spans="1:13" x14ac:dyDescent="0.3">
      <c r="A316" s="119"/>
      <c r="B316" s="9" t="s">
        <v>5</v>
      </c>
      <c r="C316" s="37" t="s">
        <v>83</v>
      </c>
      <c r="D316" s="10">
        <v>36.14</v>
      </c>
      <c r="E316" s="10">
        <f t="shared" si="33"/>
        <v>32.53</v>
      </c>
      <c r="F316" s="10">
        <f t="shared" si="34"/>
        <v>3.6099999999999994</v>
      </c>
      <c r="G316" s="110"/>
      <c r="I316" s="22"/>
      <c r="L316" s="22"/>
      <c r="M316" s="82"/>
    </row>
    <row r="317" spans="1:13" ht="12.75" customHeight="1" x14ac:dyDescent="0.3">
      <c r="A317" s="123" t="s">
        <v>177</v>
      </c>
      <c r="B317" s="5" t="s">
        <v>2</v>
      </c>
      <c r="C317" s="35" t="s">
        <v>83</v>
      </c>
      <c r="D317" s="6">
        <v>92.149999999999991</v>
      </c>
      <c r="E317" s="6">
        <f t="shared" si="31"/>
        <v>82.94</v>
      </c>
      <c r="F317" s="6">
        <f t="shared" si="32"/>
        <v>9.2099999999999937</v>
      </c>
      <c r="G317" s="110"/>
      <c r="I317" s="22"/>
      <c r="L317" s="22"/>
      <c r="M317" s="82"/>
    </row>
    <row r="318" spans="1:13" x14ac:dyDescent="0.3">
      <c r="A318" s="124"/>
      <c r="B318" s="7" t="s">
        <v>4</v>
      </c>
      <c r="C318" s="36" t="s">
        <v>83</v>
      </c>
      <c r="D318" s="8">
        <v>53.3</v>
      </c>
      <c r="E318" s="8">
        <f t="shared" si="31"/>
        <v>47.97</v>
      </c>
      <c r="F318" s="8">
        <f t="shared" si="32"/>
        <v>5.3299999999999983</v>
      </c>
      <c r="G318" s="110"/>
      <c r="I318" s="22"/>
      <c r="L318" s="22"/>
      <c r="M318" s="82"/>
    </row>
    <row r="319" spans="1:13" x14ac:dyDescent="0.3">
      <c r="A319" s="125"/>
      <c r="B319" s="9" t="s">
        <v>5</v>
      </c>
      <c r="C319" s="37" t="s">
        <v>83</v>
      </c>
      <c r="D319" s="10">
        <v>39.700000000000003</v>
      </c>
      <c r="E319" s="10">
        <f t="shared" si="31"/>
        <v>35.729999999999997</v>
      </c>
      <c r="F319" s="10">
        <f t="shared" si="32"/>
        <v>3.970000000000006</v>
      </c>
      <c r="G319" s="110"/>
      <c r="I319" s="22"/>
      <c r="L319" s="22"/>
      <c r="M319" s="82"/>
    </row>
    <row r="320" spans="1:13" ht="12.75" customHeight="1" x14ac:dyDescent="0.3">
      <c r="A320" s="123" t="s">
        <v>178</v>
      </c>
      <c r="B320" s="5" t="s">
        <v>2</v>
      </c>
      <c r="C320" s="35" t="s">
        <v>83</v>
      </c>
      <c r="D320" s="6">
        <v>82.059999999999988</v>
      </c>
      <c r="E320" s="6">
        <f t="shared" si="31"/>
        <v>73.849999999999994</v>
      </c>
      <c r="F320" s="6">
        <f t="shared" si="32"/>
        <v>8.2099999999999937</v>
      </c>
      <c r="G320" s="110"/>
      <c r="I320" s="22"/>
      <c r="L320" s="22"/>
      <c r="M320" s="82"/>
    </row>
    <row r="321" spans="1:13" x14ac:dyDescent="0.3">
      <c r="A321" s="124"/>
      <c r="B321" s="7" t="s">
        <v>4</v>
      </c>
      <c r="C321" s="36" t="s">
        <v>83</v>
      </c>
      <c r="D321" s="8">
        <v>47.49</v>
      </c>
      <c r="E321" s="8">
        <f t="shared" si="31"/>
        <v>42.74</v>
      </c>
      <c r="F321" s="8">
        <f t="shared" si="32"/>
        <v>4.75</v>
      </c>
      <c r="G321" s="110"/>
      <c r="I321" s="22"/>
      <c r="L321" s="22"/>
      <c r="M321" s="82"/>
    </row>
    <row r="322" spans="1:13" x14ac:dyDescent="0.3">
      <c r="A322" s="125"/>
      <c r="B322" s="9" t="s">
        <v>5</v>
      </c>
      <c r="C322" s="37" t="s">
        <v>83</v>
      </c>
      <c r="D322" s="10">
        <v>35.4</v>
      </c>
      <c r="E322" s="10">
        <f t="shared" si="31"/>
        <v>31.86</v>
      </c>
      <c r="F322" s="10">
        <f t="shared" si="32"/>
        <v>3.5399999999999991</v>
      </c>
      <c r="G322" s="110"/>
      <c r="I322" s="22"/>
      <c r="L322" s="22"/>
      <c r="M322" s="82"/>
    </row>
    <row r="323" spans="1:13" x14ac:dyDescent="0.3">
      <c r="A323" s="123" t="s">
        <v>179</v>
      </c>
      <c r="B323" s="5" t="s">
        <v>2</v>
      </c>
      <c r="C323" s="35" t="s">
        <v>83</v>
      </c>
      <c r="D323" s="6">
        <v>117.16</v>
      </c>
      <c r="E323" s="6">
        <f t="shared" ref="E323:E328" si="35">ROUND(D323*0.9,2)</f>
        <v>105.44</v>
      </c>
      <c r="F323" s="6">
        <f t="shared" ref="F323:F328" si="36">D323-E323</f>
        <v>11.719999999999999</v>
      </c>
      <c r="G323" s="110"/>
      <c r="I323" s="22"/>
      <c r="L323" s="22"/>
      <c r="M323" s="82"/>
    </row>
    <row r="324" spans="1:13" ht="12.75" customHeight="1" x14ac:dyDescent="0.3">
      <c r="A324" s="124"/>
      <c r="B324" s="7" t="s">
        <v>4</v>
      </c>
      <c r="C324" s="36" t="s">
        <v>83</v>
      </c>
      <c r="D324" s="8">
        <v>67.680000000000007</v>
      </c>
      <c r="E324" s="8">
        <f t="shared" si="35"/>
        <v>60.91</v>
      </c>
      <c r="F324" s="8">
        <f t="shared" si="36"/>
        <v>6.7700000000000102</v>
      </c>
      <c r="G324" s="110"/>
      <c r="I324" s="22"/>
      <c r="L324" s="22"/>
      <c r="M324" s="82"/>
    </row>
    <row r="325" spans="1:13" ht="12.75" customHeight="1" x14ac:dyDescent="0.3">
      <c r="A325" s="125"/>
      <c r="B325" s="9" t="s">
        <v>5</v>
      </c>
      <c r="C325" s="37" t="s">
        <v>83</v>
      </c>
      <c r="D325" s="10">
        <v>50.37</v>
      </c>
      <c r="E325" s="10">
        <f t="shared" si="35"/>
        <v>45.33</v>
      </c>
      <c r="F325" s="10">
        <f t="shared" si="36"/>
        <v>5.0399999999999991</v>
      </c>
      <c r="G325" s="110"/>
      <c r="I325" s="22"/>
      <c r="L325" s="22"/>
      <c r="M325" s="82"/>
    </row>
    <row r="326" spans="1:13" x14ac:dyDescent="0.3">
      <c r="A326" s="117" t="s">
        <v>182</v>
      </c>
      <c r="B326" s="5" t="s">
        <v>2</v>
      </c>
      <c r="C326" s="35" t="s">
        <v>83</v>
      </c>
      <c r="D326" s="45">
        <v>42.190000000000005</v>
      </c>
      <c r="E326" s="6">
        <f t="shared" si="35"/>
        <v>37.97</v>
      </c>
      <c r="F326" s="6">
        <f t="shared" si="36"/>
        <v>4.220000000000006</v>
      </c>
      <c r="G326" s="110"/>
      <c r="I326" s="22"/>
      <c r="L326" s="22"/>
      <c r="M326" s="82"/>
    </row>
    <row r="327" spans="1:13" x14ac:dyDescent="0.3">
      <c r="A327" s="118"/>
      <c r="B327" s="7" t="s">
        <v>4</v>
      </c>
      <c r="C327" s="36" t="s">
        <v>83</v>
      </c>
      <c r="D327" s="46">
        <v>23.85</v>
      </c>
      <c r="E327" s="8">
        <f t="shared" si="35"/>
        <v>21.47</v>
      </c>
      <c r="F327" s="8">
        <f t="shared" si="36"/>
        <v>2.3800000000000026</v>
      </c>
      <c r="G327" s="110"/>
      <c r="I327" s="22"/>
      <c r="L327" s="22"/>
      <c r="M327" s="82"/>
    </row>
    <row r="328" spans="1:13" x14ac:dyDescent="0.3">
      <c r="A328" s="119"/>
      <c r="B328" s="9" t="s">
        <v>5</v>
      </c>
      <c r="C328" s="37" t="s">
        <v>83</v>
      </c>
      <c r="D328" s="47">
        <v>17.809999999999999</v>
      </c>
      <c r="E328" s="10">
        <f t="shared" si="35"/>
        <v>16.03</v>
      </c>
      <c r="F328" s="10">
        <f t="shared" si="36"/>
        <v>1.7799999999999976</v>
      </c>
      <c r="G328" s="111"/>
      <c r="I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L329" s="22"/>
      <c r="M329" s="82"/>
    </row>
    <row r="330" spans="1:13" x14ac:dyDescent="0.3">
      <c r="A330" s="113" t="s">
        <v>185</v>
      </c>
      <c r="B330" s="113"/>
      <c r="C330" s="28"/>
      <c r="G330" s="15"/>
      <c r="I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</v>
      </c>
      <c r="E331" s="6">
        <f t="shared" ref="E331:E354" si="37">ROUND(D331*0.9,2)</f>
        <v>1.44</v>
      </c>
      <c r="F331" s="6">
        <f t="shared" ref="F331:F354" si="38">D331-E331</f>
        <v>0.16000000000000014</v>
      </c>
      <c r="G331" s="59" t="s">
        <v>3</v>
      </c>
      <c r="I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1.65</v>
      </c>
      <c r="E332" s="6">
        <f t="shared" ref="E332:E337" si="39">ROUND(D332*0.9,2)</f>
        <v>1.49</v>
      </c>
      <c r="F332" s="6">
        <f t="shared" ref="F332:F337" si="40">D332-E332</f>
        <v>0.15999999999999992</v>
      </c>
      <c r="G332" s="59" t="s">
        <v>91</v>
      </c>
      <c r="I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1.56</v>
      </c>
      <c r="E333" s="6">
        <f t="shared" ref="E333:E335" si="41">ROUND(D333*0.9,2)</f>
        <v>1.4</v>
      </c>
      <c r="F333" s="6">
        <f t="shared" ref="F333:F335" si="42">D333-E333</f>
        <v>0.16000000000000014</v>
      </c>
      <c r="G333" s="59" t="s">
        <v>15</v>
      </c>
      <c r="I333" s="22"/>
      <c r="L333" s="22"/>
      <c r="M333" s="82"/>
    </row>
    <row r="334" spans="1:13" x14ac:dyDescent="0.3">
      <c r="A334" s="61" t="s">
        <v>161</v>
      </c>
      <c r="B334" s="24"/>
      <c r="C334" s="40" t="s">
        <v>86</v>
      </c>
      <c r="D334" s="6">
        <v>2.0099999999999998</v>
      </c>
      <c r="E334" s="6">
        <f t="shared" si="41"/>
        <v>1.81</v>
      </c>
      <c r="F334" s="6">
        <f t="shared" si="42"/>
        <v>0.19999999999999973</v>
      </c>
      <c r="G334" s="109" t="s">
        <v>102</v>
      </c>
      <c r="I334" s="22"/>
      <c r="L334" s="22"/>
      <c r="M334" s="82"/>
    </row>
    <row r="335" spans="1:13" x14ac:dyDescent="0.3">
      <c r="A335" s="66" t="s">
        <v>162</v>
      </c>
      <c r="B335" s="67"/>
      <c r="C335" s="42" t="s">
        <v>86</v>
      </c>
      <c r="D335" s="19">
        <v>1.81</v>
      </c>
      <c r="E335" s="19">
        <f t="shared" si="41"/>
        <v>1.63</v>
      </c>
      <c r="F335" s="19">
        <f t="shared" si="42"/>
        <v>0.18000000000000016</v>
      </c>
      <c r="G335" s="111"/>
      <c r="I335" s="22"/>
      <c r="L335" s="22"/>
      <c r="M335" s="82"/>
    </row>
    <row r="336" spans="1:13" x14ac:dyDescent="0.3">
      <c r="A336" s="61" t="s">
        <v>112</v>
      </c>
      <c r="B336" s="24"/>
      <c r="C336" s="40" t="s">
        <v>86</v>
      </c>
      <c r="D336" s="6">
        <v>2.9</v>
      </c>
      <c r="E336" s="6">
        <f t="shared" si="39"/>
        <v>2.61</v>
      </c>
      <c r="F336" s="6">
        <f t="shared" si="40"/>
        <v>0.29000000000000004</v>
      </c>
      <c r="G336" s="109" t="s">
        <v>55</v>
      </c>
      <c r="I336" s="22"/>
      <c r="L336" s="22"/>
      <c r="M336" s="82"/>
    </row>
    <row r="337" spans="1:13" x14ac:dyDescent="0.3">
      <c r="A337" s="66" t="s">
        <v>113</v>
      </c>
      <c r="B337" s="67"/>
      <c r="C337" s="42" t="s">
        <v>86</v>
      </c>
      <c r="D337" s="19">
        <v>2.48</v>
      </c>
      <c r="E337" s="19">
        <f t="shared" si="39"/>
        <v>2.23</v>
      </c>
      <c r="F337" s="19">
        <f t="shared" si="40"/>
        <v>0.25</v>
      </c>
      <c r="G337" s="111"/>
      <c r="I337" s="22"/>
      <c r="L337" s="22"/>
      <c r="M337" s="82"/>
    </row>
    <row r="338" spans="1:13" x14ac:dyDescent="0.3">
      <c r="A338" s="61" t="s">
        <v>56</v>
      </c>
      <c r="B338" s="24"/>
      <c r="C338" s="40" t="s">
        <v>86</v>
      </c>
      <c r="D338" s="6">
        <v>2.93</v>
      </c>
      <c r="E338" s="6">
        <f t="shared" ref="E338:E340" si="43">ROUND(D338*0.9,2)</f>
        <v>2.64</v>
      </c>
      <c r="F338" s="6">
        <f t="shared" ref="F338:F340" si="44">D338-E338</f>
        <v>0.29000000000000004</v>
      </c>
      <c r="G338" s="59" t="s">
        <v>57</v>
      </c>
      <c r="I338" s="22"/>
      <c r="L338" s="22"/>
      <c r="M338" s="82"/>
    </row>
    <row r="339" spans="1:13" x14ac:dyDescent="0.3">
      <c r="A339" s="61" t="s">
        <v>60</v>
      </c>
      <c r="B339" s="24"/>
      <c r="C339" s="40" t="s">
        <v>86</v>
      </c>
      <c r="D339" s="6">
        <v>1.92</v>
      </c>
      <c r="E339" s="6">
        <f t="shared" ref="E339" si="45">ROUND(D339*0.9,2)</f>
        <v>1.73</v>
      </c>
      <c r="F339" s="6">
        <f t="shared" ref="F339" si="46">D339-E339</f>
        <v>0.18999999999999995</v>
      </c>
      <c r="G339" s="59" t="s">
        <v>61</v>
      </c>
      <c r="I339" s="22"/>
      <c r="L339" s="22"/>
      <c r="M339" s="82"/>
    </row>
    <row r="340" spans="1:13" x14ac:dyDescent="0.3">
      <c r="A340" s="61" t="s">
        <v>163</v>
      </c>
      <c r="B340" s="24"/>
      <c r="C340" s="40" t="s">
        <v>86</v>
      </c>
      <c r="D340" s="6">
        <v>1.9</v>
      </c>
      <c r="E340" s="6">
        <f t="shared" si="43"/>
        <v>1.71</v>
      </c>
      <c r="F340" s="6">
        <f t="shared" si="44"/>
        <v>0.18999999999999995</v>
      </c>
      <c r="G340" s="59" t="s">
        <v>62</v>
      </c>
      <c r="I340" s="22"/>
      <c r="L340" s="22"/>
      <c r="M340" s="82"/>
    </row>
    <row r="341" spans="1:13" x14ac:dyDescent="0.3">
      <c r="A341" s="61" t="s">
        <v>139</v>
      </c>
      <c r="B341" s="24"/>
      <c r="C341" s="40" t="s">
        <v>86</v>
      </c>
      <c r="D341" s="6">
        <v>2.9</v>
      </c>
      <c r="E341" s="6">
        <f t="shared" si="37"/>
        <v>2.61</v>
      </c>
      <c r="F341" s="6">
        <f t="shared" si="38"/>
        <v>0.29000000000000004</v>
      </c>
      <c r="G341" s="109" t="s">
        <v>151</v>
      </c>
      <c r="I341" s="22"/>
      <c r="L341" s="22"/>
      <c r="M341" s="82"/>
    </row>
    <row r="342" spans="1:13" x14ac:dyDescent="0.3">
      <c r="A342" s="66" t="s">
        <v>140</v>
      </c>
      <c r="B342" s="67"/>
      <c r="C342" s="42" t="s">
        <v>86</v>
      </c>
      <c r="D342" s="19">
        <v>2.52</v>
      </c>
      <c r="E342" s="19">
        <f t="shared" si="37"/>
        <v>2.27</v>
      </c>
      <c r="F342" s="19">
        <f t="shared" si="38"/>
        <v>0.25</v>
      </c>
      <c r="G342" s="111"/>
      <c r="I342" s="22"/>
      <c r="L342" s="22"/>
      <c r="M342" s="82"/>
    </row>
    <row r="343" spans="1:13" x14ac:dyDescent="0.3">
      <c r="A343" s="61" t="s">
        <v>141</v>
      </c>
      <c r="B343" s="24"/>
      <c r="C343" s="40" t="s">
        <v>86</v>
      </c>
      <c r="D343" s="6">
        <v>2.31</v>
      </c>
      <c r="E343" s="6">
        <f t="shared" si="37"/>
        <v>2.08</v>
      </c>
      <c r="F343" s="6">
        <f t="shared" si="38"/>
        <v>0.22999999999999998</v>
      </c>
      <c r="G343" s="109" t="s">
        <v>75</v>
      </c>
      <c r="I343" s="22"/>
      <c r="L343" s="22"/>
      <c r="M343" s="82"/>
    </row>
    <row r="344" spans="1:13" x14ac:dyDescent="0.3">
      <c r="A344" s="66" t="s">
        <v>142</v>
      </c>
      <c r="B344" s="67"/>
      <c r="C344" s="42" t="s">
        <v>86</v>
      </c>
      <c r="D344" s="19">
        <v>1.9</v>
      </c>
      <c r="E344" s="19">
        <f t="shared" si="37"/>
        <v>1.71</v>
      </c>
      <c r="F344" s="19">
        <f t="shared" si="38"/>
        <v>0.18999999999999995</v>
      </c>
      <c r="G344" s="110"/>
      <c r="I344" s="22"/>
      <c r="L344" s="22"/>
      <c r="M344" s="82"/>
    </row>
    <row r="345" spans="1:13" x14ac:dyDescent="0.3">
      <c r="A345" s="66" t="s">
        <v>180</v>
      </c>
      <c r="B345" s="67"/>
      <c r="C345" s="42" t="s">
        <v>86</v>
      </c>
      <c r="D345" s="19">
        <v>1.69</v>
      </c>
      <c r="E345" s="19">
        <f t="shared" si="37"/>
        <v>1.52</v>
      </c>
      <c r="F345" s="19">
        <f t="shared" si="38"/>
        <v>0.16999999999999993</v>
      </c>
      <c r="G345" s="110"/>
      <c r="I345" s="22"/>
      <c r="L345" s="22"/>
      <c r="M345" s="82"/>
    </row>
    <row r="346" spans="1:13" x14ac:dyDescent="0.3">
      <c r="A346" s="66" t="s">
        <v>143</v>
      </c>
      <c r="B346" s="67"/>
      <c r="C346" s="42" t="s">
        <v>86</v>
      </c>
      <c r="D346" s="19">
        <v>2.91</v>
      </c>
      <c r="E346" s="19">
        <f t="shared" si="37"/>
        <v>2.62</v>
      </c>
      <c r="F346" s="19">
        <f t="shared" si="38"/>
        <v>0.29000000000000004</v>
      </c>
      <c r="G346" s="110"/>
      <c r="I346" s="22"/>
      <c r="L346" s="22"/>
      <c r="M346" s="82"/>
    </row>
    <row r="347" spans="1:13" x14ac:dyDescent="0.3">
      <c r="A347" s="66" t="s">
        <v>144</v>
      </c>
      <c r="B347" s="67"/>
      <c r="C347" s="42" t="s">
        <v>86</v>
      </c>
      <c r="D347" s="19">
        <v>2.52</v>
      </c>
      <c r="E347" s="19">
        <f t="shared" si="37"/>
        <v>2.27</v>
      </c>
      <c r="F347" s="19">
        <f t="shared" si="38"/>
        <v>0.25</v>
      </c>
      <c r="G347" s="110"/>
      <c r="I347" s="22"/>
      <c r="L347" s="22"/>
      <c r="M347" s="82"/>
    </row>
    <row r="348" spans="1:13" x14ac:dyDescent="0.3">
      <c r="A348" s="66" t="s">
        <v>145</v>
      </c>
      <c r="B348" s="67"/>
      <c r="C348" s="42" t="s">
        <v>86</v>
      </c>
      <c r="D348" s="19">
        <v>3.1</v>
      </c>
      <c r="E348" s="19">
        <f t="shared" si="37"/>
        <v>2.79</v>
      </c>
      <c r="F348" s="19">
        <f t="shared" si="38"/>
        <v>0.31000000000000005</v>
      </c>
      <c r="G348" s="110"/>
      <c r="I348" s="22"/>
      <c r="L348" s="22"/>
      <c r="M348" s="82"/>
    </row>
    <row r="349" spans="1:13" x14ac:dyDescent="0.3">
      <c r="A349" s="68" t="s">
        <v>146</v>
      </c>
      <c r="B349" s="7"/>
      <c r="C349" s="36" t="s">
        <v>86</v>
      </c>
      <c r="D349" s="8">
        <v>1.85</v>
      </c>
      <c r="E349" s="8">
        <f t="shared" si="37"/>
        <v>1.67</v>
      </c>
      <c r="F349" s="8">
        <f t="shared" si="38"/>
        <v>0.18000000000000016</v>
      </c>
      <c r="G349" s="110"/>
      <c r="I349" s="22"/>
      <c r="L349" s="22"/>
      <c r="M349" s="82"/>
    </row>
    <row r="350" spans="1:13" x14ac:dyDescent="0.3">
      <c r="A350" s="66" t="s">
        <v>147</v>
      </c>
      <c r="B350" s="67"/>
      <c r="C350" s="42" t="s">
        <v>86</v>
      </c>
      <c r="D350" s="19">
        <v>3.14</v>
      </c>
      <c r="E350" s="19">
        <f t="shared" si="37"/>
        <v>2.83</v>
      </c>
      <c r="F350" s="19">
        <f t="shared" si="38"/>
        <v>0.31000000000000005</v>
      </c>
      <c r="G350" s="110"/>
      <c r="I350" s="22"/>
      <c r="L350" s="22"/>
      <c r="M350" s="82"/>
    </row>
    <row r="351" spans="1:13" x14ac:dyDescent="0.3">
      <c r="A351" s="66" t="s">
        <v>148</v>
      </c>
      <c r="B351" s="67"/>
      <c r="C351" s="42" t="s">
        <v>86</v>
      </c>
      <c r="D351" s="19">
        <v>2.3199999999999998</v>
      </c>
      <c r="E351" s="19">
        <f t="shared" si="37"/>
        <v>2.09</v>
      </c>
      <c r="F351" s="19">
        <f t="shared" si="38"/>
        <v>0.22999999999999998</v>
      </c>
      <c r="G351" s="110"/>
      <c r="I351" s="22"/>
      <c r="L351" s="22"/>
      <c r="M351" s="82"/>
    </row>
    <row r="352" spans="1:13" x14ac:dyDescent="0.3">
      <c r="A352" s="66" t="s">
        <v>181</v>
      </c>
      <c r="B352" s="67"/>
      <c r="C352" s="42" t="s">
        <v>86</v>
      </c>
      <c r="D352" s="19">
        <v>2.46</v>
      </c>
      <c r="E352" s="19">
        <f t="shared" si="37"/>
        <v>2.21</v>
      </c>
      <c r="F352" s="19">
        <f t="shared" si="38"/>
        <v>0.25</v>
      </c>
      <c r="G352" s="110"/>
      <c r="I352" s="22"/>
      <c r="L352" s="22"/>
      <c r="M352" s="82"/>
    </row>
    <row r="353" spans="1:13" x14ac:dyDescent="0.3">
      <c r="A353" s="66" t="s">
        <v>149</v>
      </c>
      <c r="B353" s="67"/>
      <c r="C353" s="42" t="s">
        <v>86</v>
      </c>
      <c r="D353" s="19">
        <v>2.27</v>
      </c>
      <c r="E353" s="19">
        <f t="shared" si="37"/>
        <v>2.04</v>
      </c>
      <c r="F353" s="22">
        <f t="shared" si="38"/>
        <v>0.22999999999999998</v>
      </c>
      <c r="G353" s="110"/>
      <c r="I353" s="22"/>
      <c r="L353" s="22"/>
      <c r="M353" s="82"/>
    </row>
    <row r="354" spans="1:13" x14ac:dyDescent="0.3">
      <c r="A354" s="62" t="s">
        <v>150</v>
      </c>
      <c r="B354" s="63"/>
      <c r="C354" s="64" t="s">
        <v>86</v>
      </c>
      <c r="D354" s="65">
        <v>2.93</v>
      </c>
      <c r="E354" s="65">
        <f t="shared" si="37"/>
        <v>2.64</v>
      </c>
      <c r="F354" s="10">
        <f t="shared" si="38"/>
        <v>0.29000000000000004</v>
      </c>
      <c r="G354" s="111"/>
      <c r="I354" s="22"/>
      <c r="L354" s="22"/>
      <c r="M354" s="82"/>
    </row>
    <row r="355" spans="1:13" x14ac:dyDescent="0.3">
      <c r="G355" s="48"/>
    </row>
    <row r="356" spans="1:13" ht="13.5" customHeight="1" x14ac:dyDescent="0.3">
      <c r="A356" s="80"/>
      <c r="B356" s="80"/>
      <c r="C356" s="90"/>
      <c r="D356" s="80"/>
      <c r="E356" s="80"/>
      <c r="F356" s="80"/>
      <c r="G356" s="91"/>
    </row>
    <row r="357" spans="1:13" s="81" customFormat="1" ht="13.5" customHeight="1" x14ac:dyDescent="0.3">
      <c r="A357" s="81" t="s">
        <v>88</v>
      </c>
      <c r="C357" s="34"/>
      <c r="G357" s="48"/>
    </row>
    <row r="358" spans="1:13" s="81" customFormat="1" ht="13.5" customHeight="1" x14ac:dyDescent="0.3">
      <c r="A358" s="81" t="s">
        <v>133</v>
      </c>
      <c r="C358" s="34"/>
      <c r="G358" s="34"/>
    </row>
    <row r="359" spans="1:13" s="81" customFormat="1" ht="13.5" customHeight="1" x14ac:dyDescent="0.3">
      <c r="A359" s="126" t="s">
        <v>186</v>
      </c>
      <c r="B359" s="126"/>
      <c r="C359" s="126"/>
      <c r="D359" s="126"/>
      <c r="E359" s="126"/>
      <c r="F359" s="126"/>
      <c r="G359" s="126"/>
    </row>
    <row r="360" spans="1:13" s="81" customFormat="1" ht="15.65" customHeight="1" x14ac:dyDescent="0.3">
      <c r="A360" s="126" t="s">
        <v>187</v>
      </c>
      <c r="B360" s="126"/>
      <c r="C360" s="126"/>
      <c r="D360" s="126"/>
      <c r="E360" s="126"/>
      <c r="F360" s="126"/>
      <c r="G360" s="126"/>
    </row>
    <row r="361" spans="1:13" ht="14.5" customHeight="1" x14ac:dyDescent="0.3">
      <c r="A361" s="126"/>
      <c r="B361" s="126"/>
      <c r="C361" s="126"/>
      <c r="D361" s="126"/>
      <c r="E361" s="126"/>
      <c r="F361" s="126"/>
      <c r="G361" s="126"/>
    </row>
    <row r="362" spans="1:13" ht="13" customHeight="1" x14ac:dyDescent="0.3">
      <c r="A362" s="112" t="s">
        <v>188</v>
      </c>
      <c r="B362" s="112"/>
      <c r="C362" s="112"/>
      <c r="D362" s="112"/>
      <c r="E362" s="112"/>
      <c r="F362" s="112"/>
      <c r="G362" s="112"/>
    </row>
    <row r="363" spans="1:13" x14ac:dyDescent="0.3">
      <c r="A363" s="112"/>
      <c r="B363" s="112"/>
      <c r="C363" s="112"/>
      <c r="D363" s="112"/>
      <c r="E363" s="112"/>
      <c r="F363" s="112"/>
      <c r="G363" s="112"/>
    </row>
    <row r="364" spans="1:13" x14ac:dyDescent="0.3">
      <c r="A364" s="112" t="s">
        <v>193</v>
      </c>
      <c r="B364" s="112"/>
      <c r="C364" s="112"/>
      <c r="D364" s="112"/>
      <c r="E364" s="112"/>
      <c r="F364" s="112"/>
      <c r="G364" s="112"/>
    </row>
    <row r="365" spans="1:13" x14ac:dyDescent="0.3">
      <c r="A365" s="112"/>
      <c r="B365" s="112"/>
      <c r="C365" s="112"/>
      <c r="D365" s="112"/>
      <c r="E365" s="112"/>
      <c r="F365" s="112"/>
      <c r="G365" s="112"/>
    </row>
    <row r="366" spans="1:13" x14ac:dyDescent="0.3">
      <c r="A366" s="112"/>
      <c r="B366" s="112"/>
      <c r="C366" s="112"/>
      <c r="D366" s="112"/>
      <c r="E366" s="112"/>
      <c r="F366" s="112"/>
      <c r="G366" s="112"/>
    </row>
    <row r="367" spans="1:13" x14ac:dyDescent="0.3">
      <c r="A367" s="112"/>
      <c r="B367" s="112"/>
      <c r="C367" s="112"/>
      <c r="D367" s="112"/>
      <c r="E367" s="112"/>
      <c r="F367" s="112"/>
      <c r="G367" s="112"/>
    </row>
    <row r="368" spans="1:13" x14ac:dyDescent="0.3">
      <c r="A368" s="112"/>
      <c r="B368" s="112"/>
      <c r="C368" s="112"/>
      <c r="D368" s="112"/>
      <c r="E368" s="112"/>
      <c r="F368" s="112"/>
      <c r="G368" s="112"/>
    </row>
    <row r="369" spans="1:7" ht="12.75" customHeight="1" x14ac:dyDescent="0.3">
      <c r="A369" s="112" t="s">
        <v>194</v>
      </c>
      <c r="B369" s="112"/>
      <c r="C369" s="112"/>
      <c r="D369" s="112"/>
      <c r="E369" s="112"/>
      <c r="F369" s="112"/>
      <c r="G369" s="112"/>
    </row>
    <row r="370" spans="1:7" x14ac:dyDescent="0.3">
      <c r="A370" s="112"/>
      <c r="B370" s="112"/>
      <c r="C370" s="112"/>
      <c r="D370" s="112"/>
      <c r="E370" s="112"/>
      <c r="F370" s="112"/>
      <c r="G370" s="112"/>
    </row>
    <row r="371" spans="1:7" x14ac:dyDescent="0.3">
      <c r="A371" s="126" t="s">
        <v>196</v>
      </c>
      <c r="B371" s="126"/>
      <c r="C371" s="126"/>
      <c r="D371" s="126"/>
      <c r="E371" s="126"/>
      <c r="F371" s="126"/>
      <c r="G371" s="126"/>
    </row>
    <row r="372" spans="1:7" x14ac:dyDescent="0.3">
      <c r="A372" s="108" t="s">
        <v>210</v>
      </c>
      <c r="B372" s="108"/>
      <c r="C372" s="108"/>
      <c r="D372" s="108"/>
      <c r="E372" s="108"/>
      <c r="F372" s="108"/>
      <c r="G372" s="108"/>
    </row>
  </sheetData>
  <mergeCells count="135">
    <mergeCell ref="A371:G371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G211:G216"/>
    <mergeCell ref="A210:B210"/>
    <mergeCell ref="A214:A216"/>
    <mergeCell ref="A217:A219"/>
    <mergeCell ref="A260:A262"/>
    <mergeCell ref="A249:B249"/>
    <mergeCell ref="G170:G176"/>
    <mergeCell ref="G184:G185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D115:F115"/>
    <mergeCell ref="D116:F116"/>
    <mergeCell ref="G220:G222"/>
    <mergeCell ref="A155:A157"/>
    <mergeCell ref="G343:G354"/>
    <mergeCell ref="G236:G247"/>
    <mergeCell ref="G75:G84"/>
    <mergeCell ref="A80:A84"/>
    <mergeCell ref="G142:G145"/>
    <mergeCell ref="G162:G167"/>
    <mergeCell ref="G192:G194"/>
    <mergeCell ref="A119:B119"/>
    <mergeCell ref="A251:A253"/>
    <mergeCell ref="A263:A265"/>
    <mergeCell ref="A85:A89"/>
    <mergeCell ref="G85:G94"/>
    <mergeCell ref="G138:G141"/>
    <mergeCell ref="A269:A271"/>
    <mergeCell ref="A272:A274"/>
    <mergeCell ref="A257:A259"/>
    <mergeCell ref="G152:G157"/>
    <mergeCell ref="G179:G180"/>
    <mergeCell ref="A275:A277"/>
    <mergeCell ref="A323:A325"/>
    <mergeCell ref="A254:A256"/>
    <mergeCell ref="A245:A247"/>
    <mergeCell ref="A364:G368"/>
    <mergeCell ref="G341:G342"/>
    <mergeCell ref="A287:A289"/>
    <mergeCell ref="G334:G335"/>
    <mergeCell ref="A278:A280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242:A244"/>
    <mergeCell ref="A360:G361"/>
    <mergeCell ref="A362:G36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90:A94"/>
    <mergeCell ref="G120:G137"/>
    <mergeCell ref="A75:A79"/>
    <mergeCell ref="A220:A222"/>
    <mergeCell ref="A372:G372"/>
    <mergeCell ref="G251:G301"/>
    <mergeCell ref="G302:G328"/>
    <mergeCell ref="A369:G370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59:G359"/>
    <mergeCell ref="A326:A328"/>
    <mergeCell ref="G336:G337"/>
    <mergeCell ref="A296:A298"/>
    <mergeCell ref="A311:A313"/>
    <mergeCell ref="A317:A319"/>
    <mergeCell ref="A146:A15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Associates&amp;C&amp;P&amp;RMarch 2026</oddFooter>
  </headerFooter>
  <rowBreaks count="6" manualBreakCount="6">
    <brk id="53" max="6" man="1"/>
    <brk id="94" max="6" man="1"/>
    <brk id="145" max="6" man="1"/>
    <brk id="196" max="6" man="1"/>
    <brk id="248" max="6" man="1"/>
    <brk id="30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KRC</vt:lpstr>
      <vt:lpstr>KRC!Print_Area</vt:lpstr>
      <vt:lpstr>KRC!Print_Titles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2026-03-18T23:29:33Z</cp:lastPrinted>
  <dcterms:created xsi:type="dcterms:W3CDTF">2024-04-09T17:56:24Z</dcterms:created>
  <dcterms:modified xsi:type="dcterms:W3CDTF">2026-03-23T20:22:23Z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