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 Jan2025_20260323\"/>
    </mc:Choice>
  </mc:AlternateContent>
  <xr:revisionPtr revIDLastSave="0" documentId="13_ncr:1_{6BCF9E2E-174D-4D3B-AF79-F7CCCDAE2F06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SGP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SGPRC!$A$1:$G$372</definedName>
    <definedName name="_xlnm.Print_Titles" localSheetId="0">SGPRC!$A:$B,SGPRC!$1:$2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5" i="21" l="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35" i="21"/>
  <c r="F335" i="21" s="1"/>
  <c r="E334" i="21"/>
  <c r="F334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39" i="21" l="1"/>
  <c r="F339" i="21" s="1"/>
  <c r="E337" i="21"/>
  <c r="F337" i="21" s="1"/>
  <c r="E336" i="21"/>
  <c r="F336" i="21" s="1"/>
  <c r="E333" i="21"/>
  <c r="F333" i="21" s="1"/>
  <c r="E340" i="21" l="1"/>
  <c r="F340" i="21" s="1"/>
  <c r="E338" i="21"/>
  <c r="F338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54" i="21" l="1"/>
  <c r="F354" i="21" s="1"/>
  <c r="E353" i="21"/>
  <c r="F353" i="21" s="1"/>
  <c r="E352" i="21"/>
  <c r="F352" i="21" s="1"/>
  <c r="E351" i="21"/>
  <c r="F351" i="21" s="1"/>
  <c r="E350" i="21"/>
  <c r="F350" i="21" s="1"/>
  <c r="E349" i="21"/>
  <c r="F349" i="21" s="1"/>
  <c r="E348" i="21"/>
  <c r="F348" i="21" s="1"/>
  <c r="E347" i="21"/>
  <c r="F347" i="21" s="1"/>
  <c r="E346" i="21"/>
  <c r="F346" i="21" s="1"/>
  <c r="E345" i="21"/>
  <c r="F345" i="21" s="1"/>
  <c r="E344" i="21"/>
  <c r="F344" i="21" s="1"/>
  <c r="E343" i="21"/>
  <c r="F343" i="21" s="1"/>
  <c r="E342" i="21"/>
  <c r="F342" i="21" s="1"/>
  <c r="E341" i="21"/>
  <c r="F341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<sst xmlns="http://schemas.openxmlformats.org/spreadsheetml/2006/main" count="815" uniqueCount="216">
  <si>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</si>
  <si>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</si>
  <si>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</si>
  <si>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</si>
  <si>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</si>
  <si>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</si>
  <si>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</si>
  <si>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</si>
  <si>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</si>
  <si>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</si>
  <si>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</si>
  <si>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</si>
  <si>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</si>
  <si>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</si>
  <si>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</si>
  <si>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</si>
  <si>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</si>
  <si>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</si>
  <si>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</si>
  <si>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</si>
  <si>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</si>
  <si>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</si>
  <si>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</si>
  <si>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</si>
  <si>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</si>
  <si>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</si>
  <si>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</si>
  <si>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</si>
  <si>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</si>
  <si>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</si>
  <si>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</si>
  <si>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</si>
  <si>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</si>
  <si>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</si>
  <si>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</si>
  <si>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</si>
  <si>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</si>
  <si>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</si>
  <si>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</si>
  <si>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</si>
  <si>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</si>
  <si>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</si>
  <si>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</si>
  <si>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</si>
  <si>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</si>
  <si>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</si>
  <si>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</si>
  <si>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</si>
  <si>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</si>
  <si>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</si>
  <si>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</si>
  <si>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</si>
  <si>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</si>
  <si>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</si>
  <si>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</si>
  <si>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</si>
  <si>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</si>
  <si>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</si>
  <si>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</si>
  <si>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</si>
  <si>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</si>
  <si>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</si>
  <si>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</si>
  <si>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</si>
  <si>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</si>
  <si>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</si>
  <si>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</si>
  <si>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</si>
  <si>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</si>
  <si>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</si>
  <si>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</si>
  <si>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</si>
  <si>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</si>
  <si>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</si>
  <si>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</si>
  <si>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</si>
  <si>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</si>
  <si>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</si>
  <si>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</si>
  <si>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</si>
  <si>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</si>
  <si>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</si>
  <si>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</si>
  <si>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</si>
  <si>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</si>
  <si>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</si>
  <si>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</si>
  <si>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</si>
  <si>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</si>
  <si>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</si>
  <si>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</si>
  <si>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</si>
  <si>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</si>
  <si>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</si>
  <si>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</si>
  <si>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</si>
  <si>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</si>
  <si>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</si>
  <si>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</si>
  <si>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</si>
  <si>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</si>
  <si>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</si>
  <si>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</si>
  <si>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</si>
  <si>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</si>
  <si>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</si>
  <si>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</si>
  <si>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</si>
  <si>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</si>
  <si>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</si>
  <si>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</si>
  <si>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</si>
  <si>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</si>
  <si>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</si>
  <si>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</si>
  <si>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</si>
  <si>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</si>
  <si>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</si>
  <si>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</si>
  <si>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</si>
  <si>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</si>
  <si>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</si>
  <si>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</si>
  <si>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</si>
  <si>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</si>
  <si>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</si>
  <si>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</si>
  <si>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</si>
  <si>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</si>
  <si>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</si>
  <si>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</si>
  <si>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</si>
  <si>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</si>
  <si>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</si>
  <si>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</si>
  <si>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</si>
  <si>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</si>
  <si>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</si>
  <si>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</si>
  <si>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</si>
  <si>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</si>
  <si>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</si>
  <si>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</si>
  <si>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</si>
  <si>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</si>
  <si>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</si>
  <si>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</si>
  <si>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</si>
  <si>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</si>
  <si>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</si>
  <si>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</si>
  <si>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</si>
  <si>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</si>
  <si>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</si>
  <si>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</si>
  <si>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</si>
  <si>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</si>
  <si>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</si>
  <si>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</si>
  <si>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</si>
  <si>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</si>
  <si>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</si>
  <si>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</si>
  <si>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</si>
  <si>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</si>
  <si>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</si>
  <si>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</si>
  <si>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</si>
  <si>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</si>
  <si>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</si>
  <si>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</si>
  <si>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</si>
  <si>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</si>
  <si>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</si>
  <si>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</si>
  <si>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</si>
  <si>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</si>
  <si>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</si>
  <si>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</si>
  <si>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</si>
  <si>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</si>
  <si>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</si>
  <si>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</si>
  <si>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</si>
  <si>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</si>
  <si>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</si>
  <si>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</si>
  <si>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</si>
  <si>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</si>
  <si>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</si>
  <si>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</si>
  <si>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</si>
  <si>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</si>
  <si>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</si>
  <si>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</si>
  <si>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</si>
  <si>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</si>
  <si>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</si>
  <si>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</si>
  <si>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</si>
  <si>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</si>
  <si>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</si>
  <si>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</si>
  <si>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</si>
  <si>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</si>
  <si>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</si>
  <si>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</si>
  <si>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</si>
  <si>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</si>
  <si>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</si>
  <si>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</si>
  <si>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</si>
  <si>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Please reach out to your vendoring Regional Center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</si>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</sst>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8" fontId="9" fillId="0" borderId="2" xfId="0" applyNumberFormat="1" applyFont="1" applyBorder="1" applyAlignment="1">
      <alignment horizontal="center" vertical="center"/>
    </xf>
    <xf numFmtId="8" fontId="9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72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12" t="s">
        <v>0</v>
      </c>
      <c r="B3" s="112"/>
      <c r="C3" s="28"/>
      <c r="D3" s="4"/>
      <c r="E3" s="4"/>
      <c r="F3" s="4"/>
    </row>
    <row r="4" spans="1:13" x14ac:dyDescent="0.3">
      <c r="A4" s="122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1" t="s">
        <v>3</v>
      </c>
      <c r="I4" s="22"/>
      <c r="L4" s="22"/>
      <c r="M4" s="82"/>
    </row>
    <row r="5" spans="1:13" x14ac:dyDescent="0.3">
      <c r="A5" s="123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19"/>
      <c r="I5" s="22"/>
      <c r="L5" s="22"/>
      <c r="M5" s="82"/>
    </row>
    <row r="6" spans="1:13" x14ac:dyDescent="0.3">
      <c r="A6" s="124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0"/>
      <c r="I6" s="22"/>
      <c r="L6" s="22"/>
      <c r="M6" s="82"/>
    </row>
    <row r="7" spans="1:13" x14ac:dyDescent="0.3">
      <c r="A7" s="122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1" t="s">
        <v>72</v>
      </c>
      <c r="I7" s="22"/>
      <c r="L7" s="22"/>
      <c r="M7" s="82"/>
    </row>
    <row r="8" spans="1:13" x14ac:dyDescent="0.3">
      <c r="A8" s="123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19"/>
      <c r="I8" s="22"/>
      <c r="L8" s="22"/>
      <c r="M8" s="82"/>
    </row>
    <row r="9" spans="1:13" x14ac:dyDescent="0.3">
      <c r="A9" s="124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0"/>
      <c r="I9" s="22"/>
      <c r="L9" s="22"/>
      <c r="M9" s="82"/>
    </row>
    <row r="10" spans="1:13" x14ac:dyDescent="0.3">
      <c r="A10" s="122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1" t="s">
        <v>7</v>
      </c>
      <c r="I10" s="22"/>
      <c r="L10" s="22"/>
      <c r="M10" s="82"/>
    </row>
    <row r="11" spans="1:13" x14ac:dyDescent="0.3">
      <c r="A11" s="123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19"/>
      <c r="I11" s="22"/>
      <c r="L11" s="22"/>
      <c r="M11" s="82"/>
    </row>
    <row r="12" spans="1:13" x14ac:dyDescent="0.3">
      <c r="A12" s="124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19"/>
      <c r="I12" s="22"/>
      <c r="L12" s="22"/>
      <c r="M12" s="82"/>
    </row>
    <row r="13" spans="1:13" ht="12.75" customHeight="1" x14ac:dyDescent="0.3">
      <c r="A13" s="122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19"/>
      <c r="I13" s="22"/>
      <c r="L13" s="22"/>
      <c r="M13" s="82"/>
    </row>
    <row r="14" spans="1:13" x14ac:dyDescent="0.3">
      <c r="A14" s="123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19"/>
      <c r="I14" s="22"/>
      <c r="L14" s="22"/>
      <c r="M14" s="82"/>
    </row>
    <row r="15" spans="1:13" x14ac:dyDescent="0.3">
      <c r="A15" s="124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0"/>
      <c r="I15" s="22"/>
      <c r="L15" s="22"/>
      <c r="M15" s="82"/>
    </row>
    <row r="16" spans="1:13" x14ac:dyDescent="0.3">
      <c r="A16" s="122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08" t="s">
        <v>89</v>
      </c>
      <c r="I16" s="22"/>
      <c r="L16" s="22"/>
      <c r="M16" s="82"/>
    </row>
    <row r="17" spans="1:13" x14ac:dyDescent="0.3">
      <c r="A17" s="123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19"/>
      <c r="I17" s="22"/>
      <c r="L17" s="22"/>
      <c r="M17" s="82"/>
    </row>
    <row r="18" spans="1:13" x14ac:dyDescent="0.3">
      <c r="A18" s="124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0"/>
      <c r="I18" s="22"/>
      <c r="L18" s="22"/>
      <c r="M18" s="82"/>
    </row>
    <row r="19" spans="1:13" x14ac:dyDescent="0.3">
      <c r="A19" s="122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1" t="s">
        <v>73</v>
      </c>
      <c r="I19" s="22"/>
      <c r="L19" s="22"/>
      <c r="M19" s="82"/>
    </row>
    <row r="20" spans="1:13" x14ac:dyDescent="0.3">
      <c r="A20" s="123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19"/>
      <c r="I20" s="22"/>
      <c r="L20" s="22"/>
      <c r="M20" s="82"/>
    </row>
    <row r="21" spans="1:13" x14ac:dyDescent="0.3">
      <c r="A21" s="124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0"/>
      <c r="I21" s="22"/>
      <c r="L21" s="22"/>
      <c r="M21" s="82"/>
    </row>
    <row r="22" spans="1:13" x14ac:dyDescent="0.3">
      <c r="A22" s="122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08" t="s">
        <v>90</v>
      </c>
      <c r="I22" s="22"/>
      <c r="L22" s="22"/>
      <c r="M22" s="82"/>
    </row>
    <row r="23" spans="1:13" x14ac:dyDescent="0.3">
      <c r="A23" s="123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19"/>
      <c r="I23" s="22"/>
      <c r="L23" s="22"/>
      <c r="M23" s="82"/>
    </row>
    <row r="24" spans="1:13" x14ac:dyDescent="0.3">
      <c r="A24" s="124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0"/>
      <c r="I24" s="22"/>
      <c r="L24" s="22"/>
      <c r="M24" s="82"/>
    </row>
    <row r="25" spans="1:13" x14ac:dyDescent="0.3">
      <c r="A25" s="122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1" t="s">
        <v>11</v>
      </c>
      <c r="I25" s="22"/>
      <c r="L25" s="22"/>
      <c r="M25" s="82"/>
    </row>
    <row r="26" spans="1:13" x14ac:dyDescent="0.3">
      <c r="A26" s="123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19"/>
      <c r="I26" s="22"/>
      <c r="L26" s="22"/>
      <c r="M26" s="82"/>
    </row>
    <row r="27" spans="1:13" x14ac:dyDescent="0.3">
      <c r="A27" s="124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19"/>
      <c r="I27" s="22"/>
      <c r="L27" s="22"/>
      <c r="M27" s="82"/>
    </row>
    <row r="28" spans="1:13" x14ac:dyDescent="0.3">
      <c r="A28" s="122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19"/>
      <c r="I28" s="22"/>
      <c r="L28" s="22"/>
      <c r="M28" s="82"/>
    </row>
    <row r="29" spans="1:13" x14ac:dyDescent="0.3">
      <c r="A29" s="123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19"/>
      <c r="I29" s="22"/>
      <c r="L29" s="22"/>
      <c r="M29" s="82"/>
    </row>
    <row r="30" spans="1:13" x14ac:dyDescent="0.3">
      <c r="A30" s="124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0"/>
      <c r="I30" s="22"/>
      <c r="L30" s="22"/>
      <c r="M30" s="82"/>
    </row>
    <row r="31" spans="1:13" x14ac:dyDescent="0.3">
      <c r="A31" s="122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1" t="s">
        <v>91</v>
      </c>
      <c r="I31" s="22"/>
      <c r="L31" s="22"/>
      <c r="M31" s="82"/>
    </row>
    <row r="32" spans="1:13" x14ac:dyDescent="0.3">
      <c r="A32" s="123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19"/>
      <c r="I32" s="22"/>
      <c r="L32" s="22"/>
      <c r="M32" s="82"/>
    </row>
    <row r="33" spans="1:13" x14ac:dyDescent="0.3">
      <c r="A33" s="124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0"/>
      <c r="I33" s="22"/>
      <c r="L33" s="22"/>
      <c r="M33" s="82"/>
    </row>
    <row r="34" spans="1:13" x14ac:dyDescent="0.3">
      <c r="A34" s="122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1" t="s">
        <v>14</v>
      </c>
      <c r="I34" s="22"/>
      <c r="L34" s="22"/>
      <c r="M34" s="82"/>
    </row>
    <row r="35" spans="1:13" x14ac:dyDescent="0.3">
      <c r="A35" s="123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19"/>
      <c r="I35" s="22"/>
      <c r="L35" s="22"/>
      <c r="M35" s="82"/>
    </row>
    <row r="36" spans="1:13" x14ac:dyDescent="0.3">
      <c r="A36" s="124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0"/>
      <c r="I36" s="22"/>
      <c r="L36" s="22"/>
      <c r="M36" s="82"/>
    </row>
    <row r="37" spans="1:13" x14ac:dyDescent="0.3">
      <c r="A37" s="122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1" t="s">
        <v>15</v>
      </c>
      <c r="I37" s="22"/>
      <c r="L37" s="22"/>
      <c r="M37" s="82"/>
    </row>
    <row r="38" spans="1:13" x14ac:dyDescent="0.3">
      <c r="A38" s="123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19"/>
      <c r="I38" s="22"/>
      <c r="L38" s="22"/>
      <c r="M38" s="82"/>
    </row>
    <row r="39" spans="1:13" x14ac:dyDescent="0.3">
      <c r="A39" s="124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0"/>
      <c r="I39" s="22"/>
      <c r="L39" s="22"/>
      <c r="M39" s="82"/>
    </row>
    <row r="40" spans="1:13" x14ac:dyDescent="0.3">
      <c r="A40" s="122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08" t="s">
        <v>92</v>
      </c>
      <c r="I40" s="22"/>
      <c r="L40" s="22"/>
      <c r="M40" s="82"/>
    </row>
    <row r="41" spans="1:13" x14ac:dyDescent="0.3">
      <c r="A41" s="123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19"/>
      <c r="I41" s="22"/>
      <c r="L41" s="22"/>
      <c r="M41" s="82"/>
    </row>
    <row r="42" spans="1:13" x14ac:dyDescent="0.3">
      <c r="A42" s="124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19"/>
      <c r="I42" s="22"/>
      <c r="L42" s="22"/>
      <c r="M42" s="82"/>
    </row>
    <row r="43" spans="1:13" x14ac:dyDescent="0.3">
      <c r="A43" s="122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19"/>
      <c r="I43" s="22"/>
      <c r="L43" s="22"/>
      <c r="M43" s="82"/>
    </row>
    <row r="44" spans="1:13" x14ac:dyDescent="0.3">
      <c r="A44" s="123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19"/>
      <c r="I44" s="22"/>
      <c r="L44" s="22"/>
      <c r="M44" s="82"/>
    </row>
    <row r="45" spans="1:13" x14ac:dyDescent="0.3">
      <c r="A45" s="124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0"/>
      <c r="I45" s="22"/>
      <c r="L45" s="22"/>
      <c r="M45" s="82"/>
    </row>
    <row r="46" spans="1:13" x14ac:dyDescent="0.3">
      <c r="A46" s="122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08" t="s">
        <v>93</v>
      </c>
      <c r="I46" s="22"/>
      <c r="L46" s="22"/>
      <c r="M46" s="82"/>
    </row>
    <row r="47" spans="1:13" x14ac:dyDescent="0.3">
      <c r="A47" s="123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19"/>
      <c r="I47" s="22"/>
      <c r="L47" s="22"/>
      <c r="M47" s="82"/>
    </row>
    <row r="48" spans="1:13" x14ac:dyDescent="0.3">
      <c r="A48" s="124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0"/>
      <c r="I48" s="22"/>
      <c r="L48" s="22"/>
      <c r="M48" s="82"/>
    </row>
    <row r="49" spans="1:13" x14ac:dyDescent="0.3">
      <c r="A49" s="122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1" t="s">
        <v>20</v>
      </c>
      <c r="I49" s="22"/>
      <c r="L49" s="22"/>
      <c r="M49" s="82"/>
    </row>
    <row r="50" spans="1:13" x14ac:dyDescent="0.3">
      <c r="A50" s="123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19"/>
      <c r="I50" s="22"/>
      <c r="L50" s="22"/>
      <c r="M50" s="82"/>
    </row>
    <row r="51" spans="1:13" x14ac:dyDescent="0.3">
      <c r="A51" s="124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0"/>
      <c r="I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L52" s="22"/>
      <c r="M52" s="82"/>
    </row>
    <row r="53" spans="1:13" x14ac:dyDescent="0.3">
      <c r="G53" s="15"/>
      <c r="I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L54" s="22"/>
      <c r="M54" s="82"/>
    </row>
    <row r="55" spans="1:13" x14ac:dyDescent="0.3">
      <c r="A55" s="122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1" t="s">
        <v>15</v>
      </c>
      <c r="I55" s="22"/>
      <c r="L55" s="22"/>
      <c r="M55" s="82"/>
    </row>
    <row r="56" spans="1:13" x14ac:dyDescent="0.3">
      <c r="A56" s="124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0"/>
      <c r="I56" s="22"/>
      <c r="L56" s="22"/>
      <c r="M56" s="82"/>
    </row>
    <row r="57" spans="1:13" x14ac:dyDescent="0.3">
      <c r="A57" s="122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1" t="s">
        <v>92</v>
      </c>
      <c r="I57" s="22"/>
      <c r="L57" s="22"/>
      <c r="M57" s="82"/>
    </row>
    <row r="58" spans="1:13" x14ac:dyDescent="0.3">
      <c r="A58" s="124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19"/>
      <c r="I58" s="22"/>
      <c r="L58" s="22"/>
      <c r="M58" s="82"/>
    </row>
    <row r="59" spans="1:13" x14ac:dyDescent="0.3">
      <c r="A59" s="122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19"/>
      <c r="I59" s="22"/>
      <c r="L59" s="22"/>
      <c r="M59" s="82"/>
    </row>
    <row r="60" spans="1:13" x14ac:dyDescent="0.3">
      <c r="A60" s="124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0"/>
      <c r="I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26" t="s">
        <v>15</v>
      </c>
      <c r="I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27"/>
      <c r="I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27"/>
      <c r="I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27"/>
      <c r="I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27"/>
      <c r="I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27"/>
      <c r="I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27"/>
      <c r="I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27"/>
      <c r="I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28"/>
      <c r="I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L73" s="22"/>
      <c r="M73" s="82"/>
    </row>
    <row r="74" spans="1:13" x14ac:dyDescent="0.3">
      <c r="A74" s="112" t="s">
        <v>134</v>
      </c>
      <c r="B74" s="112"/>
      <c r="C74" s="28"/>
      <c r="G74" s="15"/>
      <c r="I74" s="22"/>
      <c r="L74" s="22"/>
      <c r="M74" s="82"/>
    </row>
    <row r="75" spans="1:13" ht="12.75" customHeight="1" x14ac:dyDescent="0.3">
      <c r="A75" s="113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08" t="s">
        <v>94</v>
      </c>
      <c r="I75" s="22"/>
      <c r="L75" s="22"/>
      <c r="M75" s="82"/>
    </row>
    <row r="76" spans="1:13" x14ac:dyDescent="0.3">
      <c r="A76" s="114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09"/>
      <c r="I76" s="22"/>
      <c r="J76" s="22"/>
      <c r="L76" s="22"/>
      <c r="M76" s="82"/>
    </row>
    <row r="77" spans="1:13" x14ac:dyDescent="0.3">
      <c r="A77" s="114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09"/>
      <c r="I77" s="22"/>
      <c r="L77" s="22"/>
      <c r="M77" s="82"/>
    </row>
    <row r="78" spans="1:13" x14ac:dyDescent="0.3">
      <c r="A78" s="114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09"/>
      <c r="I78" s="22"/>
      <c r="L78" s="22"/>
      <c r="M78" s="82"/>
    </row>
    <row r="79" spans="1:13" x14ac:dyDescent="0.3">
      <c r="A79" s="115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09"/>
      <c r="I79" s="22"/>
      <c r="L79" s="22"/>
      <c r="M79" s="82"/>
    </row>
    <row r="80" spans="1:13" ht="12.75" customHeight="1" x14ac:dyDescent="0.3">
      <c r="A80" s="113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09"/>
      <c r="I80" s="22"/>
      <c r="L80" s="22"/>
      <c r="M80" s="82"/>
    </row>
    <row r="81" spans="1:13" x14ac:dyDescent="0.3">
      <c r="A81" s="114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09"/>
      <c r="I81" s="22"/>
      <c r="L81" s="22"/>
      <c r="M81" s="82"/>
    </row>
    <row r="82" spans="1:13" x14ac:dyDescent="0.3">
      <c r="A82" s="114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09"/>
      <c r="I82" s="22"/>
      <c r="L82" s="22"/>
      <c r="M82" s="82"/>
    </row>
    <row r="83" spans="1:13" x14ac:dyDescent="0.3">
      <c r="A83" s="114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09"/>
      <c r="I83" s="22"/>
      <c r="L83" s="22"/>
      <c r="M83" s="82"/>
    </row>
    <row r="84" spans="1:13" x14ac:dyDescent="0.3">
      <c r="A84" s="115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0"/>
      <c r="I84" s="22"/>
      <c r="L84" s="22"/>
      <c r="M84" s="82"/>
    </row>
    <row r="85" spans="1:13" ht="12.75" customHeight="1" x14ac:dyDescent="0.3">
      <c r="A85" s="113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08" t="s">
        <v>95</v>
      </c>
      <c r="I85" s="22"/>
      <c r="L85" s="22"/>
      <c r="M85" s="82"/>
    </row>
    <row r="86" spans="1:13" x14ac:dyDescent="0.3">
      <c r="A86" s="114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19"/>
      <c r="I86" s="22"/>
      <c r="L86" s="22"/>
      <c r="M86" s="82"/>
    </row>
    <row r="87" spans="1:13" x14ac:dyDescent="0.3">
      <c r="A87" s="114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19"/>
      <c r="I87" s="22"/>
      <c r="L87" s="22"/>
      <c r="M87" s="82"/>
    </row>
    <row r="88" spans="1:13" x14ac:dyDescent="0.3">
      <c r="A88" s="114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19"/>
      <c r="I88" s="22"/>
      <c r="L88" s="22"/>
      <c r="M88" s="82"/>
    </row>
    <row r="89" spans="1:13" x14ac:dyDescent="0.3">
      <c r="A89" s="115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19"/>
      <c r="I89" s="22"/>
      <c r="L89" s="22"/>
      <c r="M89" s="82"/>
    </row>
    <row r="90" spans="1:13" ht="12.75" customHeight="1" x14ac:dyDescent="0.3">
      <c r="A90" s="113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19"/>
      <c r="I90" s="22"/>
      <c r="L90" s="22"/>
      <c r="M90" s="82"/>
    </row>
    <row r="91" spans="1:13" x14ac:dyDescent="0.3">
      <c r="A91" s="114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19"/>
      <c r="I91" s="22"/>
      <c r="L91" s="22"/>
      <c r="M91" s="82"/>
    </row>
    <row r="92" spans="1:13" x14ac:dyDescent="0.3">
      <c r="A92" s="114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19"/>
      <c r="I92" s="22"/>
      <c r="L92" s="22"/>
      <c r="M92" s="82"/>
    </row>
    <row r="93" spans="1:13" x14ac:dyDescent="0.3">
      <c r="A93" s="114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19"/>
      <c r="I93" s="22"/>
      <c r="L93" s="22"/>
      <c r="M93" s="82"/>
    </row>
    <row r="94" spans="1:13" x14ac:dyDescent="0.3">
      <c r="A94" s="115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0"/>
      <c r="I94" s="22"/>
      <c r="L94" s="22"/>
      <c r="M94" s="82"/>
    </row>
    <row r="95" spans="1:13" ht="12.75" customHeight="1" x14ac:dyDescent="0.3">
      <c r="A95" s="113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08" t="s">
        <v>96</v>
      </c>
      <c r="I95" s="22"/>
      <c r="L95" s="22"/>
      <c r="M95" s="82"/>
    </row>
    <row r="96" spans="1:13" x14ac:dyDescent="0.3">
      <c r="A96" s="114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09"/>
      <c r="I96" s="22"/>
      <c r="J96" s="22"/>
      <c r="L96" s="22"/>
      <c r="M96" s="82"/>
    </row>
    <row r="97" spans="1:13" x14ac:dyDescent="0.3">
      <c r="A97" s="114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09"/>
      <c r="I97" s="22"/>
      <c r="L97" s="22"/>
      <c r="M97" s="82"/>
    </row>
    <row r="98" spans="1:13" x14ac:dyDescent="0.3">
      <c r="A98" s="114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09"/>
      <c r="I98" s="22"/>
      <c r="L98" s="22"/>
      <c r="M98" s="82"/>
    </row>
    <row r="99" spans="1:13" x14ac:dyDescent="0.3">
      <c r="A99" s="115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09"/>
      <c r="I99" s="22"/>
      <c r="L99" s="22"/>
      <c r="M99" s="82"/>
    </row>
    <row r="100" spans="1:13" ht="12.75" customHeight="1" x14ac:dyDescent="0.3">
      <c r="A100" s="113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09"/>
      <c r="I100" s="22"/>
      <c r="L100" s="22"/>
      <c r="M100" s="82"/>
    </row>
    <row r="101" spans="1:13" x14ac:dyDescent="0.3">
      <c r="A101" s="114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09"/>
      <c r="I101" s="22"/>
      <c r="L101" s="22"/>
      <c r="M101" s="82"/>
    </row>
    <row r="102" spans="1:13" x14ac:dyDescent="0.3">
      <c r="A102" s="114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09"/>
      <c r="I102" s="22"/>
      <c r="L102" s="22"/>
      <c r="M102" s="82"/>
    </row>
    <row r="103" spans="1:13" x14ac:dyDescent="0.3">
      <c r="A103" s="114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09"/>
      <c r="I103" s="22"/>
      <c r="L103" s="22"/>
      <c r="M103" s="82"/>
    </row>
    <row r="104" spans="1:13" x14ac:dyDescent="0.3">
      <c r="A104" s="115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0"/>
      <c r="I104" s="22"/>
      <c r="L104" s="22"/>
      <c r="M104" s="82"/>
    </row>
    <row r="105" spans="1:13" ht="12.75" customHeight="1" x14ac:dyDescent="0.3">
      <c r="A105" s="113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08" t="s">
        <v>97</v>
      </c>
      <c r="I105" s="22"/>
      <c r="L105" s="22"/>
      <c r="M105" s="82"/>
    </row>
    <row r="106" spans="1:13" x14ac:dyDescent="0.3">
      <c r="A106" s="114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19"/>
      <c r="I106" s="22"/>
      <c r="L106" s="22"/>
      <c r="M106" s="82"/>
    </row>
    <row r="107" spans="1:13" x14ac:dyDescent="0.3">
      <c r="A107" s="114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19"/>
      <c r="I107" s="22"/>
      <c r="L107" s="22"/>
      <c r="M107" s="82"/>
    </row>
    <row r="108" spans="1:13" x14ac:dyDescent="0.3">
      <c r="A108" s="114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19"/>
      <c r="I108" s="22"/>
      <c r="L108" s="22"/>
      <c r="M108" s="82"/>
    </row>
    <row r="109" spans="1:13" x14ac:dyDescent="0.3">
      <c r="A109" s="115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19"/>
      <c r="I109" s="22"/>
      <c r="L109" s="22"/>
      <c r="M109" s="82"/>
    </row>
    <row r="110" spans="1:13" ht="12.75" customHeight="1" x14ac:dyDescent="0.3">
      <c r="A110" s="113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19"/>
      <c r="I110" s="22"/>
      <c r="L110" s="22"/>
      <c r="M110" s="82"/>
    </row>
    <row r="111" spans="1:13" x14ac:dyDescent="0.3">
      <c r="A111" s="114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19"/>
      <c r="I111" s="22"/>
      <c r="L111" s="22"/>
      <c r="M111" s="82"/>
    </row>
    <row r="112" spans="1:13" x14ac:dyDescent="0.3">
      <c r="A112" s="114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19"/>
      <c r="I112" s="22"/>
      <c r="L112" s="22"/>
      <c r="M112" s="82"/>
    </row>
    <row r="113" spans="1:13" x14ac:dyDescent="0.3">
      <c r="A113" s="114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19"/>
      <c r="I113" s="22"/>
      <c r="L113" s="22"/>
      <c r="M113" s="82"/>
    </row>
    <row r="114" spans="1:13" x14ac:dyDescent="0.3">
      <c r="A114" s="115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0"/>
      <c r="I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132" t="s">
        <v>212</v>
      </c>
      <c r="E115" s="132"/>
      <c r="F115" s="132"/>
      <c r="G115" s="52" t="s">
        <v>71</v>
      </c>
      <c r="I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3" t="s">
        <v>212</v>
      </c>
      <c r="E116" s="133"/>
      <c r="F116" s="133"/>
      <c r="G116" s="53">
        <v>113</v>
      </c>
      <c r="I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L118" s="22"/>
      <c r="M118" s="82"/>
    </row>
    <row r="119" spans="1:13" x14ac:dyDescent="0.3">
      <c r="A119" s="112" t="s">
        <v>107</v>
      </c>
      <c r="B119" s="112"/>
      <c r="C119" s="28"/>
      <c r="G119" s="15"/>
      <c r="I119" s="22"/>
      <c r="L119" s="22"/>
      <c r="M119" s="82"/>
    </row>
    <row r="120" spans="1:13" x14ac:dyDescent="0.3">
      <c r="A120" s="113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08" t="s">
        <v>98</v>
      </c>
      <c r="I120" s="22"/>
      <c r="L120" s="22"/>
      <c r="M120" s="82"/>
    </row>
    <row r="121" spans="1:13" x14ac:dyDescent="0.3">
      <c r="A121" s="114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09"/>
      <c r="I121" s="22"/>
      <c r="L121" s="22"/>
      <c r="M121" s="82"/>
    </row>
    <row r="122" spans="1:13" x14ac:dyDescent="0.3">
      <c r="A122" s="114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09"/>
      <c r="I122" s="22"/>
      <c r="L122" s="22"/>
      <c r="M122" s="82"/>
    </row>
    <row r="123" spans="1:13" x14ac:dyDescent="0.3">
      <c r="A123" s="114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09"/>
      <c r="I123" s="22"/>
      <c r="L123" s="22"/>
      <c r="M123" s="82"/>
    </row>
    <row r="124" spans="1:13" x14ac:dyDescent="0.3">
      <c r="A124" s="114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09"/>
      <c r="I124" s="22"/>
      <c r="L124" s="22"/>
      <c r="M124" s="82"/>
    </row>
    <row r="125" spans="1:13" x14ac:dyDescent="0.3">
      <c r="A125" s="114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09"/>
      <c r="I125" s="22"/>
      <c r="L125" s="22"/>
      <c r="M125" s="82"/>
    </row>
    <row r="126" spans="1:13" x14ac:dyDescent="0.3">
      <c r="A126" s="114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09"/>
      <c r="I126" s="22"/>
      <c r="L126" s="22"/>
      <c r="M126" s="82"/>
    </row>
    <row r="127" spans="1:13" x14ac:dyDescent="0.3">
      <c r="A127" s="114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09"/>
      <c r="I127" s="22"/>
      <c r="L127" s="22"/>
      <c r="M127" s="82"/>
    </row>
    <row r="128" spans="1:13" x14ac:dyDescent="0.3">
      <c r="A128" s="114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09"/>
      <c r="I128" s="22"/>
      <c r="L128" s="22"/>
      <c r="M128" s="82"/>
    </row>
    <row r="129" spans="1:13" x14ac:dyDescent="0.3">
      <c r="A129" s="114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09"/>
      <c r="I129" s="22"/>
      <c r="L129" s="22"/>
      <c r="M129" s="82"/>
    </row>
    <row r="130" spans="1:13" x14ac:dyDescent="0.3">
      <c r="A130" s="114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09"/>
      <c r="I130" s="22"/>
      <c r="L130" s="22"/>
      <c r="M130" s="82"/>
    </row>
    <row r="131" spans="1:13" x14ac:dyDescent="0.3">
      <c r="A131" s="114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09"/>
      <c r="I131" s="22"/>
      <c r="L131" s="22"/>
      <c r="M131" s="82"/>
    </row>
    <row r="132" spans="1:13" x14ac:dyDescent="0.3">
      <c r="A132" s="114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09"/>
      <c r="I132" s="22"/>
      <c r="L132" s="22"/>
      <c r="M132" s="82"/>
    </row>
    <row r="133" spans="1:13" x14ac:dyDescent="0.3">
      <c r="A133" s="114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09"/>
      <c r="I133" s="22"/>
      <c r="L133" s="22"/>
      <c r="M133" s="82"/>
    </row>
    <row r="134" spans="1:13" x14ac:dyDescent="0.3">
      <c r="A134" s="114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09"/>
      <c r="I134" s="22"/>
      <c r="L134" s="22"/>
      <c r="M134" s="82"/>
    </row>
    <row r="135" spans="1:13" x14ac:dyDescent="0.3">
      <c r="A135" s="114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09"/>
      <c r="I135" s="22"/>
      <c r="L135" s="22"/>
      <c r="M135" s="82"/>
    </row>
    <row r="136" spans="1:13" x14ac:dyDescent="0.3">
      <c r="A136" s="114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09"/>
      <c r="I136" s="22"/>
      <c r="L136" s="22"/>
      <c r="M136" s="82"/>
    </row>
    <row r="137" spans="1:13" x14ac:dyDescent="0.3">
      <c r="A137" s="115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0"/>
      <c r="I137" s="22"/>
      <c r="L137" s="22"/>
      <c r="M137" s="82"/>
    </row>
    <row r="138" spans="1:13" x14ac:dyDescent="0.3">
      <c r="A138" s="113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08" t="s">
        <v>99</v>
      </c>
      <c r="I138" s="22"/>
      <c r="L138" s="22"/>
      <c r="M138" s="82"/>
    </row>
    <row r="139" spans="1:13" x14ac:dyDescent="0.3">
      <c r="A139" s="114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09"/>
      <c r="I139" s="22"/>
      <c r="L139" s="22"/>
      <c r="M139" s="82"/>
    </row>
    <row r="140" spans="1:13" x14ac:dyDescent="0.3">
      <c r="A140" s="114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09"/>
      <c r="I140" s="22"/>
      <c r="L140" s="22"/>
      <c r="M140" s="82"/>
    </row>
    <row r="141" spans="1:13" x14ac:dyDescent="0.3">
      <c r="A141" s="115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0"/>
      <c r="I141" s="22"/>
      <c r="L141" s="22"/>
      <c r="M141" s="82"/>
    </row>
    <row r="142" spans="1:13" x14ac:dyDescent="0.3">
      <c r="A142" s="113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08" t="s">
        <v>100</v>
      </c>
      <c r="I142" s="22"/>
      <c r="L142" s="22"/>
      <c r="M142" s="82"/>
    </row>
    <row r="143" spans="1:13" x14ac:dyDescent="0.3">
      <c r="A143" s="114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09"/>
      <c r="I143" s="22"/>
      <c r="L143" s="22"/>
      <c r="M143" s="82"/>
    </row>
    <row r="144" spans="1:13" x14ac:dyDescent="0.3">
      <c r="A144" s="114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09"/>
      <c r="I144" s="22"/>
      <c r="L144" s="22"/>
      <c r="M144" s="82"/>
    </row>
    <row r="145" spans="1:13" x14ac:dyDescent="0.3">
      <c r="A145" s="115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0"/>
      <c r="I145" s="22"/>
      <c r="L145" s="22"/>
      <c r="M145" s="82"/>
    </row>
    <row r="146" spans="1:13" x14ac:dyDescent="0.3">
      <c r="A146" s="113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1" t="s">
        <v>34</v>
      </c>
      <c r="I146" s="22"/>
      <c r="L146" s="22"/>
      <c r="M146" s="82"/>
    </row>
    <row r="147" spans="1:13" x14ac:dyDescent="0.3">
      <c r="A147" s="114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19"/>
      <c r="I147" s="22"/>
      <c r="L147" s="22"/>
      <c r="M147" s="82"/>
    </row>
    <row r="148" spans="1:13" x14ac:dyDescent="0.3">
      <c r="A148" s="114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19"/>
      <c r="I148" s="22"/>
      <c r="L148" s="22"/>
      <c r="M148" s="82"/>
    </row>
    <row r="149" spans="1:13" x14ac:dyDescent="0.3">
      <c r="A149" s="114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19"/>
      <c r="I149" s="22"/>
      <c r="L149" s="22"/>
      <c r="M149" s="82"/>
    </row>
    <row r="150" spans="1:13" x14ac:dyDescent="0.3">
      <c r="A150" s="114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19"/>
      <c r="I150" s="22"/>
      <c r="L150" s="22"/>
      <c r="M150" s="82"/>
    </row>
    <row r="151" spans="1:13" x14ac:dyDescent="0.3">
      <c r="A151" s="115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0"/>
      <c r="I151" s="22"/>
      <c r="L151" s="22"/>
      <c r="M151" s="82"/>
    </row>
    <row r="152" spans="1:13" x14ac:dyDescent="0.3">
      <c r="A152" s="113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1" t="s">
        <v>36</v>
      </c>
      <c r="I152" s="22"/>
      <c r="L152" s="22"/>
      <c r="M152" s="82"/>
    </row>
    <row r="153" spans="1:13" x14ac:dyDescent="0.3">
      <c r="A153" s="114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19"/>
      <c r="I153" s="22"/>
      <c r="L153" s="22"/>
      <c r="M153" s="82"/>
    </row>
    <row r="154" spans="1:13" x14ac:dyDescent="0.3">
      <c r="A154" s="115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19"/>
      <c r="I154" s="22"/>
      <c r="L154" s="22"/>
      <c r="M154" s="82"/>
    </row>
    <row r="155" spans="1:13" ht="12.75" customHeight="1" x14ac:dyDescent="0.3">
      <c r="A155" s="113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19"/>
      <c r="I155" s="22"/>
      <c r="L155" s="22"/>
      <c r="M155" s="82"/>
    </row>
    <row r="156" spans="1:13" x14ac:dyDescent="0.3">
      <c r="A156" s="114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19"/>
      <c r="I156" s="22"/>
      <c r="L156" s="22"/>
      <c r="M156" s="82"/>
    </row>
    <row r="157" spans="1:13" x14ac:dyDescent="0.3">
      <c r="A157" s="115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0"/>
      <c r="I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L159" s="22"/>
      <c r="M159" s="82"/>
    </row>
    <row r="160" spans="1:13" x14ac:dyDescent="0.3">
      <c r="A160" s="112" t="s">
        <v>130</v>
      </c>
      <c r="B160" s="112"/>
      <c r="C160" s="28"/>
      <c r="G160" s="15"/>
      <c r="I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1" t="s">
        <v>40</v>
      </c>
      <c r="I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19"/>
      <c r="I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19"/>
      <c r="I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19"/>
      <c r="I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19"/>
      <c r="I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0"/>
      <c r="I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6" t="s">
        <v>40</v>
      </c>
      <c r="I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7"/>
      <c r="I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7"/>
      <c r="I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7"/>
      <c r="I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7"/>
      <c r="I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7"/>
      <c r="I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28"/>
      <c r="I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1" t="s">
        <v>42</v>
      </c>
      <c r="I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0"/>
      <c r="I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1" t="s">
        <v>42</v>
      </c>
      <c r="I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0"/>
      <c r="I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L189" s="22"/>
      <c r="M189" s="82"/>
    </row>
    <row r="190" spans="1:13" x14ac:dyDescent="0.3">
      <c r="A190" s="112" t="s">
        <v>104</v>
      </c>
      <c r="B190" s="112"/>
      <c r="C190" s="28"/>
      <c r="G190" s="86"/>
      <c r="I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L191" s="22"/>
      <c r="M191" s="82"/>
    </row>
    <row r="192" spans="1:13" x14ac:dyDescent="0.3">
      <c r="A192" s="122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1" t="s">
        <v>74</v>
      </c>
      <c r="I192" s="22"/>
      <c r="L192" s="22"/>
      <c r="M192" s="82"/>
    </row>
    <row r="193" spans="1:13" x14ac:dyDescent="0.3">
      <c r="A193" s="123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19"/>
      <c r="I193" s="22"/>
      <c r="L193" s="22"/>
      <c r="M193" s="82"/>
    </row>
    <row r="194" spans="1:13" x14ac:dyDescent="0.3">
      <c r="A194" s="124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0"/>
      <c r="I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08" t="s">
        <v>102</v>
      </c>
      <c r="I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0"/>
      <c r="I196" s="22"/>
      <c r="L196" s="22"/>
      <c r="M196" s="82"/>
    </row>
    <row r="197" spans="1:13" x14ac:dyDescent="0.3">
      <c r="A197" s="129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1" t="s">
        <v>49</v>
      </c>
      <c r="I197" s="22"/>
      <c r="L197" s="22"/>
      <c r="M197" s="82"/>
    </row>
    <row r="198" spans="1:13" x14ac:dyDescent="0.3">
      <c r="A198" s="130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19"/>
      <c r="I198" s="22"/>
      <c r="L198" s="22"/>
      <c r="M198" s="82"/>
    </row>
    <row r="199" spans="1:13" x14ac:dyDescent="0.3">
      <c r="A199" s="130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19"/>
      <c r="I199" s="22"/>
      <c r="L199" s="22"/>
      <c r="M199" s="82"/>
    </row>
    <row r="200" spans="1:13" x14ac:dyDescent="0.3">
      <c r="A200" s="130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19"/>
      <c r="I200" s="22"/>
      <c r="L200" s="22"/>
      <c r="M200" s="82"/>
    </row>
    <row r="201" spans="1:13" x14ac:dyDescent="0.3">
      <c r="A201" s="130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19"/>
      <c r="I201" s="22"/>
      <c r="L201" s="22"/>
      <c r="M201" s="82"/>
    </row>
    <row r="202" spans="1:13" x14ac:dyDescent="0.3">
      <c r="A202" s="130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19"/>
      <c r="I202" s="22"/>
      <c r="L202" s="22"/>
      <c r="M202" s="82"/>
    </row>
    <row r="203" spans="1:13" x14ac:dyDescent="0.3">
      <c r="A203" s="130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19"/>
      <c r="I203" s="22"/>
      <c r="L203" s="22"/>
      <c r="M203" s="82"/>
    </row>
    <row r="204" spans="1:13" x14ac:dyDescent="0.3">
      <c r="A204" s="130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19"/>
      <c r="I204" s="22"/>
      <c r="L204" s="22"/>
      <c r="M204" s="82"/>
    </row>
    <row r="205" spans="1:13" x14ac:dyDescent="0.3">
      <c r="A205" s="130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19"/>
      <c r="I205" s="22"/>
      <c r="L205" s="22"/>
      <c r="M205" s="82"/>
    </row>
    <row r="206" spans="1:13" x14ac:dyDescent="0.3">
      <c r="A206" s="130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19"/>
      <c r="I206" s="22"/>
      <c r="L206" s="22"/>
      <c r="M206" s="82"/>
    </row>
    <row r="207" spans="1:13" x14ac:dyDescent="0.3">
      <c r="A207" s="130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19"/>
      <c r="I207" s="22"/>
      <c r="L207" s="22"/>
      <c r="M207" s="82"/>
    </row>
    <row r="208" spans="1:13" x14ac:dyDescent="0.3">
      <c r="A208" s="131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0"/>
      <c r="I208" s="22"/>
      <c r="L208" s="22"/>
      <c r="M208" s="82"/>
    </row>
    <row r="209" spans="1:13" x14ac:dyDescent="0.3">
      <c r="G209" s="15"/>
      <c r="I209" s="22"/>
      <c r="L209" s="22"/>
      <c r="M209" s="82"/>
    </row>
    <row r="210" spans="1:13" x14ac:dyDescent="0.3">
      <c r="A210" s="112" t="s">
        <v>105</v>
      </c>
      <c r="B210" s="112"/>
      <c r="C210" s="28"/>
      <c r="G210" s="15"/>
      <c r="I210" s="22"/>
      <c r="L210" s="22"/>
      <c r="M210" s="82"/>
    </row>
    <row r="211" spans="1:13" x14ac:dyDescent="0.3">
      <c r="A211" s="116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1" t="s">
        <v>55</v>
      </c>
      <c r="I211" s="22"/>
      <c r="L211" s="22"/>
      <c r="M211" s="82"/>
    </row>
    <row r="212" spans="1:13" x14ac:dyDescent="0.3">
      <c r="A212" s="117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19"/>
      <c r="I212" s="22"/>
      <c r="L212" s="22"/>
      <c r="M212" s="82"/>
    </row>
    <row r="213" spans="1:13" x14ac:dyDescent="0.3">
      <c r="A213" s="118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19"/>
      <c r="I213" s="22"/>
      <c r="L213" s="22"/>
      <c r="M213" s="82"/>
    </row>
    <row r="214" spans="1:13" x14ac:dyDescent="0.3">
      <c r="A214" s="116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19"/>
      <c r="I214" s="22"/>
      <c r="L214" s="22"/>
      <c r="M214" s="82"/>
    </row>
    <row r="215" spans="1:13" x14ac:dyDescent="0.3">
      <c r="A215" s="117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19"/>
      <c r="I215" s="22"/>
      <c r="L215" s="22"/>
      <c r="M215" s="82"/>
    </row>
    <row r="216" spans="1:13" x14ac:dyDescent="0.3">
      <c r="A216" s="118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0"/>
      <c r="I216" s="22"/>
      <c r="L216" s="22"/>
      <c r="M216" s="82"/>
    </row>
    <row r="217" spans="1:13" x14ac:dyDescent="0.3">
      <c r="A217" s="122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1" t="s">
        <v>57</v>
      </c>
      <c r="I217" s="22"/>
      <c r="L217" s="22"/>
      <c r="M217" s="82"/>
    </row>
    <row r="218" spans="1:13" x14ac:dyDescent="0.3">
      <c r="A218" s="123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19"/>
      <c r="I218" s="22"/>
      <c r="L218" s="22"/>
      <c r="M218" s="82"/>
    </row>
    <row r="219" spans="1:13" x14ac:dyDescent="0.3">
      <c r="A219" s="124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0"/>
      <c r="I219" s="22"/>
      <c r="L219" s="22"/>
      <c r="M219" s="82"/>
    </row>
    <row r="220" spans="1:13" x14ac:dyDescent="0.3">
      <c r="A220" s="122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1" t="s">
        <v>59</v>
      </c>
      <c r="I220" s="22"/>
      <c r="L220" s="22"/>
      <c r="M220" s="82"/>
    </row>
    <row r="221" spans="1:13" x14ac:dyDescent="0.3">
      <c r="A221" s="123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19"/>
      <c r="I221" s="22"/>
      <c r="L221" s="22"/>
      <c r="M221" s="82"/>
    </row>
    <row r="222" spans="1:13" x14ac:dyDescent="0.3">
      <c r="A222" s="124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0"/>
      <c r="I222" s="22"/>
      <c r="L222" s="22"/>
      <c r="M222" s="82"/>
    </row>
    <row r="223" spans="1:13" x14ac:dyDescent="0.3">
      <c r="A223" s="122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1" t="s">
        <v>61</v>
      </c>
      <c r="I223" s="22"/>
      <c r="L223" s="22"/>
      <c r="M223" s="82"/>
    </row>
    <row r="224" spans="1:13" x14ac:dyDescent="0.3">
      <c r="A224" s="123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19"/>
      <c r="I224" s="22"/>
      <c r="L224" s="22"/>
      <c r="M224" s="82"/>
    </row>
    <row r="225" spans="1:13" x14ac:dyDescent="0.3">
      <c r="A225" s="124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0"/>
      <c r="I225" s="22"/>
      <c r="L225" s="22"/>
      <c r="M225" s="82"/>
    </row>
    <row r="226" spans="1:13" x14ac:dyDescent="0.3">
      <c r="A226" s="122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1" t="s">
        <v>62</v>
      </c>
      <c r="I226" s="22"/>
      <c r="L226" s="22"/>
      <c r="M226" s="82"/>
    </row>
    <row r="227" spans="1:13" x14ac:dyDescent="0.3">
      <c r="A227" s="123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19"/>
      <c r="I227" s="22"/>
      <c r="L227" s="22"/>
      <c r="M227" s="82"/>
    </row>
    <row r="228" spans="1:13" x14ac:dyDescent="0.3">
      <c r="A228" s="124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0"/>
      <c r="I228" s="22"/>
      <c r="L228" s="22"/>
      <c r="M228" s="82"/>
    </row>
    <row r="229" spans="1:13" x14ac:dyDescent="0.3">
      <c r="A229" s="122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1" t="s">
        <v>64</v>
      </c>
      <c r="I229" s="22"/>
      <c r="L229" s="22"/>
      <c r="M229" s="82"/>
    </row>
    <row r="230" spans="1:13" x14ac:dyDescent="0.3">
      <c r="A230" s="123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19"/>
      <c r="I230" s="22"/>
      <c r="L230" s="22"/>
      <c r="M230" s="82"/>
    </row>
    <row r="231" spans="1:13" ht="12.75" customHeight="1" x14ac:dyDescent="0.3">
      <c r="A231" s="124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0"/>
      <c r="I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L232" s="22"/>
      <c r="M232" s="82"/>
    </row>
    <row r="233" spans="1:13" x14ac:dyDescent="0.3">
      <c r="A233" s="112" t="s">
        <v>106</v>
      </c>
      <c r="B233" s="112"/>
      <c r="C233" s="28"/>
      <c r="G233" s="15"/>
      <c r="I233" s="22"/>
      <c r="L233" s="22"/>
      <c r="M233" s="82"/>
    </row>
    <row r="234" spans="1:13" x14ac:dyDescent="0.3">
      <c r="A234" s="134" t="s">
        <v>213</v>
      </c>
      <c r="B234" s="106"/>
      <c r="C234" s="28"/>
      <c r="G234" s="15"/>
      <c r="I234" s="22"/>
      <c r="L234" s="22"/>
      <c r="M234" s="82"/>
    </row>
    <row r="235" spans="1:13" x14ac:dyDescent="0.3">
      <c r="A235" s="134" t="s">
        <v>214</v>
      </c>
      <c r="B235" s="106"/>
      <c r="C235" s="28"/>
      <c r="G235" s="15"/>
      <c r="I235" s="22"/>
      <c r="L235" s="22"/>
      <c r="M235" s="82"/>
    </row>
    <row r="236" spans="1:13" ht="12.75" customHeight="1" x14ac:dyDescent="0.3">
      <c r="A236" s="116" t="s">
        <v>114</v>
      </c>
      <c r="B236" s="5" t="s">
        <v>2</v>
      </c>
      <c r="C236" s="35" t="s">
        <v>83</v>
      </c>
      <c r="D236" s="6">
        <v>143.39000000000001</v>
      </c>
      <c r="E236" s="6">
        <f t="shared" ref="E236:E247" si="29">ROUND(D236*0.9,2)</f>
        <v>129.05000000000001</v>
      </c>
      <c r="F236" s="6">
        <f t="shared" ref="F236:F247" si="30">D236-E236</f>
        <v>14.340000000000003</v>
      </c>
      <c r="G236" s="108" t="s">
        <v>103</v>
      </c>
      <c r="I236" s="22"/>
      <c r="L236" s="22"/>
      <c r="M236" s="82"/>
    </row>
    <row r="237" spans="1:13" x14ac:dyDescent="0.3">
      <c r="A237" s="117"/>
      <c r="B237" s="7" t="s">
        <v>4</v>
      </c>
      <c r="C237" s="36" t="s">
        <v>83</v>
      </c>
      <c r="D237" s="8">
        <v>82.97</v>
      </c>
      <c r="E237" s="8">
        <f t="shared" si="29"/>
        <v>74.67</v>
      </c>
      <c r="F237" s="8">
        <f t="shared" si="30"/>
        <v>8.2999999999999972</v>
      </c>
      <c r="G237" s="119"/>
      <c r="I237" s="22"/>
      <c r="L237" s="22"/>
      <c r="M237" s="82"/>
    </row>
    <row r="238" spans="1:13" x14ac:dyDescent="0.3">
      <c r="A238" s="118"/>
      <c r="B238" s="9" t="s">
        <v>5</v>
      </c>
      <c r="C238" s="37" t="s">
        <v>83</v>
      </c>
      <c r="D238" s="10">
        <v>61.67</v>
      </c>
      <c r="E238" s="10">
        <f t="shared" si="29"/>
        <v>55.5</v>
      </c>
      <c r="F238" s="10">
        <f t="shared" si="30"/>
        <v>6.1700000000000017</v>
      </c>
      <c r="G238" s="119"/>
      <c r="I238" s="22"/>
      <c r="L238" s="22"/>
      <c r="M238" s="82"/>
    </row>
    <row r="239" spans="1:13" ht="12.75" customHeight="1" x14ac:dyDescent="0.3">
      <c r="A239" s="116" t="s">
        <v>115</v>
      </c>
      <c r="B239" s="5" t="s">
        <v>2</v>
      </c>
      <c r="C239" s="35" t="s">
        <v>83</v>
      </c>
      <c r="D239" s="6">
        <v>106.63</v>
      </c>
      <c r="E239" s="6">
        <f t="shared" si="29"/>
        <v>95.97</v>
      </c>
      <c r="F239" s="6">
        <f t="shared" si="30"/>
        <v>10.659999999999997</v>
      </c>
      <c r="G239" s="119"/>
      <c r="I239" s="22"/>
      <c r="L239" s="22"/>
      <c r="M239" s="82"/>
    </row>
    <row r="240" spans="1:13" x14ac:dyDescent="0.3">
      <c r="A240" s="117"/>
      <c r="B240" s="7" t="s">
        <v>4</v>
      </c>
      <c r="C240" s="36" t="s">
        <v>83</v>
      </c>
      <c r="D240" s="8">
        <v>61.29</v>
      </c>
      <c r="E240" s="8">
        <f t="shared" si="29"/>
        <v>55.16</v>
      </c>
      <c r="F240" s="8">
        <f t="shared" si="30"/>
        <v>6.1300000000000026</v>
      </c>
      <c r="G240" s="119"/>
      <c r="I240" s="22"/>
      <c r="L240" s="22"/>
      <c r="M240" s="82"/>
    </row>
    <row r="241" spans="1:13" x14ac:dyDescent="0.3">
      <c r="A241" s="118"/>
      <c r="B241" s="9" t="s">
        <v>5</v>
      </c>
      <c r="C241" s="37" t="s">
        <v>83</v>
      </c>
      <c r="D241" s="10">
        <v>46.23</v>
      </c>
      <c r="E241" s="10">
        <f t="shared" si="29"/>
        <v>41.61</v>
      </c>
      <c r="F241" s="10">
        <f t="shared" si="30"/>
        <v>4.6199999999999974</v>
      </c>
      <c r="G241" s="119"/>
      <c r="I241" s="22"/>
      <c r="L241" s="22"/>
      <c r="M241" s="82"/>
    </row>
    <row r="242" spans="1:13" ht="12.75" customHeight="1" x14ac:dyDescent="0.3">
      <c r="A242" s="116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19"/>
      <c r="I242" s="22"/>
      <c r="L242" s="22"/>
      <c r="M242" s="82"/>
    </row>
    <row r="243" spans="1:13" x14ac:dyDescent="0.3">
      <c r="A243" s="117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19"/>
      <c r="I243" s="22"/>
      <c r="L243" s="22"/>
      <c r="M243" s="82"/>
    </row>
    <row r="244" spans="1:13" x14ac:dyDescent="0.3">
      <c r="A244" s="118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19"/>
      <c r="I244" s="22"/>
      <c r="L244" s="22"/>
      <c r="M244" s="82"/>
    </row>
    <row r="245" spans="1:13" x14ac:dyDescent="0.3">
      <c r="A245" s="116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19"/>
      <c r="I245" s="22"/>
      <c r="L245" s="22"/>
      <c r="M245" s="82"/>
    </row>
    <row r="246" spans="1:13" x14ac:dyDescent="0.3">
      <c r="A246" s="117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19"/>
      <c r="I246" s="22"/>
      <c r="L246" s="22"/>
      <c r="M246" s="82"/>
    </row>
    <row r="247" spans="1:13" ht="12.75" customHeight="1" x14ac:dyDescent="0.3">
      <c r="A247" s="118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0"/>
      <c r="I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L248" s="22"/>
      <c r="M248" s="82"/>
    </row>
    <row r="249" spans="1:13" x14ac:dyDescent="0.3">
      <c r="A249" s="112" t="s">
        <v>131</v>
      </c>
      <c r="B249" s="112"/>
      <c r="C249" s="28"/>
      <c r="G249" s="15"/>
      <c r="I249" s="22"/>
      <c r="L249" s="22"/>
      <c r="M249" s="82"/>
    </row>
    <row r="250" spans="1:13" x14ac:dyDescent="0.3">
      <c r="A250" s="134" t="s">
        <v>215</v>
      </c>
      <c r="B250" s="106"/>
      <c r="C250" s="28"/>
      <c r="G250" s="15"/>
      <c r="I250" s="22"/>
      <c r="L250" s="22"/>
      <c r="M250" s="82"/>
    </row>
    <row r="251" spans="1:13" ht="12.75" customHeight="1" x14ac:dyDescent="0.3">
      <c r="A251" s="116" t="s">
        <v>127</v>
      </c>
      <c r="B251" s="5" t="s">
        <v>2</v>
      </c>
      <c r="C251" s="35" t="s">
        <v>83</v>
      </c>
      <c r="D251" s="6">
        <v>107.34</v>
      </c>
      <c r="E251" s="6">
        <f t="shared" ref="E251:E322" si="31">ROUND(D251*0.9,2)</f>
        <v>96.61</v>
      </c>
      <c r="F251" s="6">
        <f t="shared" ref="F251:F322" si="32">D251-E251</f>
        <v>10.730000000000004</v>
      </c>
      <c r="G251" s="108" t="s">
        <v>75</v>
      </c>
      <c r="I251" s="22"/>
      <c r="L251" s="22"/>
      <c r="M251" s="82"/>
    </row>
    <row r="252" spans="1:13" x14ac:dyDescent="0.3">
      <c r="A252" s="117"/>
      <c r="B252" s="7" t="s">
        <v>4</v>
      </c>
      <c r="C252" s="36" t="s">
        <v>83</v>
      </c>
      <c r="D252" s="8">
        <v>62.07</v>
      </c>
      <c r="E252" s="8">
        <f t="shared" si="31"/>
        <v>55.86</v>
      </c>
      <c r="F252" s="8">
        <f t="shared" si="32"/>
        <v>6.2100000000000009</v>
      </c>
      <c r="G252" s="109"/>
      <c r="I252" s="22"/>
      <c r="L252" s="22"/>
      <c r="M252" s="82"/>
    </row>
    <row r="253" spans="1:13" x14ac:dyDescent="0.3">
      <c r="A253" s="118"/>
      <c r="B253" s="9" t="s">
        <v>5</v>
      </c>
      <c r="C253" s="37" t="s">
        <v>83</v>
      </c>
      <c r="D253" s="10">
        <v>47.1</v>
      </c>
      <c r="E253" s="10">
        <f t="shared" si="31"/>
        <v>42.39</v>
      </c>
      <c r="F253" s="10">
        <f t="shared" si="32"/>
        <v>4.7100000000000009</v>
      </c>
      <c r="G253" s="109"/>
      <c r="I253" s="22"/>
      <c r="L253" s="22"/>
      <c r="M253" s="82"/>
    </row>
    <row r="254" spans="1:13" ht="12.75" customHeight="1" x14ac:dyDescent="0.3">
      <c r="A254" s="116" t="s">
        <v>128</v>
      </c>
      <c r="B254" s="5" t="s">
        <v>2</v>
      </c>
      <c r="C254" s="35" t="s">
        <v>83</v>
      </c>
      <c r="D254" s="6">
        <v>73.819999999999993</v>
      </c>
      <c r="E254" s="6">
        <f t="shared" si="31"/>
        <v>66.44</v>
      </c>
      <c r="F254" s="6">
        <f t="shared" si="32"/>
        <v>7.3799999999999955</v>
      </c>
      <c r="G254" s="109"/>
      <c r="I254" s="22"/>
      <c r="L254" s="22"/>
      <c r="M254" s="82"/>
    </row>
    <row r="255" spans="1:13" x14ac:dyDescent="0.3">
      <c r="A255" s="117"/>
      <c r="B255" s="7" t="s">
        <v>4</v>
      </c>
      <c r="C255" s="36" t="s">
        <v>83</v>
      </c>
      <c r="D255" s="8">
        <v>42.61</v>
      </c>
      <c r="E255" s="8">
        <f t="shared" si="31"/>
        <v>38.35</v>
      </c>
      <c r="F255" s="8">
        <f t="shared" si="32"/>
        <v>4.259999999999998</v>
      </c>
      <c r="G255" s="109"/>
      <c r="I255" s="22"/>
      <c r="L255" s="22"/>
      <c r="M255" s="82"/>
    </row>
    <row r="256" spans="1:13" x14ac:dyDescent="0.3">
      <c r="A256" s="118"/>
      <c r="B256" s="9" t="s">
        <v>5</v>
      </c>
      <c r="C256" s="37" t="s">
        <v>83</v>
      </c>
      <c r="D256" s="10">
        <v>32.11</v>
      </c>
      <c r="E256" s="10">
        <f t="shared" si="31"/>
        <v>28.9</v>
      </c>
      <c r="F256" s="10">
        <f t="shared" si="32"/>
        <v>3.2100000000000009</v>
      </c>
      <c r="G256" s="109"/>
      <c r="I256" s="22"/>
      <c r="L256" s="22"/>
      <c r="M256" s="82"/>
    </row>
    <row r="257" spans="1:13" ht="12.75" customHeight="1" x14ac:dyDescent="0.3">
      <c r="A257" s="116" t="s">
        <v>166</v>
      </c>
      <c r="B257" s="5" t="s">
        <v>2</v>
      </c>
      <c r="C257" s="35" t="s">
        <v>83</v>
      </c>
      <c r="D257" s="45">
        <v>56.31</v>
      </c>
      <c r="E257" s="6">
        <f t="shared" si="31"/>
        <v>50.68</v>
      </c>
      <c r="F257" s="6">
        <f t="shared" si="32"/>
        <v>5.6300000000000026</v>
      </c>
      <c r="G257" s="109"/>
      <c r="I257" s="22"/>
      <c r="L257" s="22"/>
      <c r="M257" s="82"/>
    </row>
    <row r="258" spans="1:13" x14ac:dyDescent="0.3">
      <c r="A258" s="117"/>
      <c r="B258" s="7" t="s">
        <v>4</v>
      </c>
      <c r="C258" s="36" t="s">
        <v>83</v>
      </c>
      <c r="D258" s="46">
        <v>31.61</v>
      </c>
      <c r="E258" s="8">
        <f t="shared" si="31"/>
        <v>28.45</v>
      </c>
      <c r="F258" s="8">
        <f t="shared" si="32"/>
        <v>3.16</v>
      </c>
      <c r="G258" s="109"/>
      <c r="I258" s="22"/>
      <c r="L258" s="22"/>
      <c r="M258" s="82"/>
    </row>
    <row r="259" spans="1:13" x14ac:dyDescent="0.3">
      <c r="A259" s="118"/>
      <c r="B259" s="9" t="s">
        <v>5</v>
      </c>
      <c r="C259" s="37" t="s">
        <v>83</v>
      </c>
      <c r="D259" s="47">
        <v>23.43</v>
      </c>
      <c r="E259" s="10">
        <f t="shared" si="31"/>
        <v>21.09</v>
      </c>
      <c r="F259" s="10">
        <f t="shared" si="32"/>
        <v>2.34</v>
      </c>
      <c r="G259" s="109"/>
      <c r="I259" s="22"/>
      <c r="L259" s="22"/>
      <c r="M259" s="82"/>
    </row>
    <row r="260" spans="1:13" ht="12.75" customHeight="1" x14ac:dyDescent="0.3">
      <c r="A260" s="122" t="s">
        <v>116</v>
      </c>
      <c r="B260" s="5" t="s">
        <v>2</v>
      </c>
      <c r="C260" s="35" t="s">
        <v>83</v>
      </c>
      <c r="D260" s="6">
        <v>152.51000000000002</v>
      </c>
      <c r="E260" s="6">
        <f t="shared" si="31"/>
        <v>137.26</v>
      </c>
      <c r="F260" s="6">
        <f t="shared" si="32"/>
        <v>15.250000000000028</v>
      </c>
      <c r="G260" s="109"/>
      <c r="I260" s="22"/>
      <c r="L260" s="22"/>
      <c r="M260" s="82"/>
    </row>
    <row r="261" spans="1:13" x14ac:dyDescent="0.3">
      <c r="A261" s="123"/>
      <c r="B261" s="7" t="s">
        <v>4</v>
      </c>
      <c r="C261" s="36" t="s">
        <v>83</v>
      </c>
      <c r="D261" s="8">
        <v>88.46</v>
      </c>
      <c r="E261" s="8">
        <f t="shared" si="31"/>
        <v>79.61</v>
      </c>
      <c r="F261" s="8">
        <f t="shared" si="32"/>
        <v>8.8499999999999943</v>
      </c>
      <c r="G261" s="109"/>
      <c r="I261" s="22"/>
      <c r="L261" s="22"/>
      <c r="M261" s="82"/>
    </row>
    <row r="262" spans="1:13" x14ac:dyDescent="0.3">
      <c r="A262" s="124"/>
      <c r="B262" s="9" t="s">
        <v>5</v>
      </c>
      <c r="C262" s="37" t="s">
        <v>83</v>
      </c>
      <c r="D262" s="10">
        <v>65.67</v>
      </c>
      <c r="E262" s="10">
        <f t="shared" si="31"/>
        <v>59.1</v>
      </c>
      <c r="F262" s="10">
        <f t="shared" si="32"/>
        <v>6.57</v>
      </c>
      <c r="G262" s="109"/>
      <c r="I262" s="22"/>
      <c r="L262" s="22"/>
      <c r="M262" s="82"/>
    </row>
    <row r="263" spans="1:13" ht="12.75" customHeight="1" x14ac:dyDescent="0.3">
      <c r="A263" s="122" t="s">
        <v>117</v>
      </c>
      <c r="B263" s="5" t="s">
        <v>2</v>
      </c>
      <c r="C263" s="35" t="s">
        <v>83</v>
      </c>
      <c r="D263" s="6">
        <v>125.14999999999999</v>
      </c>
      <c r="E263" s="6">
        <f t="shared" si="31"/>
        <v>112.64</v>
      </c>
      <c r="F263" s="6">
        <f t="shared" si="32"/>
        <v>12.509999999999991</v>
      </c>
      <c r="G263" s="109"/>
      <c r="I263" s="22"/>
      <c r="L263" s="22"/>
      <c r="M263" s="82"/>
    </row>
    <row r="264" spans="1:13" x14ac:dyDescent="0.3">
      <c r="A264" s="123"/>
      <c r="B264" s="7" t="s">
        <v>4</v>
      </c>
      <c r="C264" s="36" t="s">
        <v>83</v>
      </c>
      <c r="D264" s="8">
        <v>72.599999999999994</v>
      </c>
      <c r="E264" s="8">
        <f t="shared" si="31"/>
        <v>65.34</v>
      </c>
      <c r="F264" s="8">
        <f t="shared" si="32"/>
        <v>7.2599999999999909</v>
      </c>
      <c r="G264" s="109"/>
      <c r="I264" s="22"/>
      <c r="L264" s="22"/>
      <c r="M264" s="82"/>
    </row>
    <row r="265" spans="1:13" x14ac:dyDescent="0.3">
      <c r="A265" s="124"/>
      <c r="B265" s="9" t="s">
        <v>5</v>
      </c>
      <c r="C265" s="37" t="s">
        <v>83</v>
      </c>
      <c r="D265" s="10">
        <v>53.91</v>
      </c>
      <c r="E265" s="10">
        <f t="shared" si="31"/>
        <v>48.52</v>
      </c>
      <c r="F265" s="10">
        <f t="shared" si="32"/>
        <v>5.3899999999999935</v>
      </c>
      <c r="G265" s="109"/>
      <c r="I265" s="22"/>
      <c r="L265" s="22"/>
      <c r="M265" s="82"/>
    </row>
    <row r="266" spans="1:13" ht="12.75" customHeight="1" x14ac:dyDescent="0.3">
      <c r="A266" s="122" t="s">
        <v>118</v>
      </c>
      <c r="B266" s="5" t="s">
        <v>2</v>
      </c>
      <c r="C266" s="35" t="s">
        <v>83</v>
      </c>
      <c r="D266" s="6">
        <v>165.43</v>
      </c>
      <c r="E266" s="6">
        <f t="shared" si="31"/>
        <v>148.88999999999999</v>
      </c>
      <c r="F266" s="6">
        <f t="shared" si="32"/>
        <v>16.54000000000002</v>
      </c>
      <c r="G266" s="109"/>
      <c r="I266" s="22"/>
      <c r="L266" s="22"/>
      <c r="M266" s="82"/>
    </row>
    <row r="267" spans="1:13" x14ac:dyDescent="0.3">
      <c r="A267" s="123"/>
      <c r="B267" s="7" t="s">
        <v>4</v>
      </c>
      <c r="C267" s="36" t="s">
        <v>83</v>
      </c>
      <c r="D267" s="8">
        <v>95.94</v>
      </c>
      <c r="E267" s="8">
        <f t="shared" si="31"/>
        <v>86.35</v>
      </c>
      <c r="F267" s="8">
        <f t="shared" si="32"/>
        <v>9.5900000000000034</v>
      </c>
      <c r="G267" s="109"/>
      <c r="I267" s="22"/>
      <c r="L267" s="22"/>
      <c r="M267" s="82"/>
    </row>
    <row r="268" spans="1:13" x14ac:dyDescent="0.3">
      <c r="A268" s="124"/>
      <c r="B268" s="9" t="s">
        <v>5</v>
      </c>
      <c r="C268" s="37" t="s">
        <v>83</v>
      </c>
      <c r="D268" s="10">
        <v>71.23</v>
      </c>
      <c r="E268" s="10">
        <f t="shared" si="31"/>
        <v>64.11</v>
      </c>
      <c r="F268" s="10">
        <f t="shared" si="32"/>
        <v>7.1200000000000045</v>
      </c>
      <c r="G268" s="109"/>
      <c r="I268" s="22"/>
      <c r="L268" s="22"/>
      <c r="M268" s="82"/>
    </row>
    <row r="269" spans="1:13" ht="12.75" customHeight="1" x14ac:dyDescent="0.3">
      <c r="A269" s="122" t="s">
        <v>119</v>
      </c>
      <c r="B269" s="5" t="s">
        <v>2</v>
      </c>
      <c r="C269" s="35" t="s">
        <v>83</v>
      </c>
      <c r="D269" s="6">
        <v>81.399999999999991</v>
      </c>
      <c r="E269" s="6">
        <f t="shared" si="31"/>
        <v>73.260000000000005</v>
      </c>
      <c r="F269" s="6">
        <f t="shared" si="32"/>
        <v>8.1399999999999864</v>
      </c>
      <c r="G269" s="109"/>
      <c r="I269" s="22"/>
      <c r="L269" s="22"/>
      <c r="M269" s="82"/>
    </row>
    <row r="270" spans="1:13" x14ac:dyDescent="0.3">
      <c r="A270" s="123"/>
      <c r="B270" s="7" t="s">
        <v>4</v>
      </c>
      <c r="C270" s="36" t="s">
        <v>83</v>
      </c>
      <c r="D270" s="8">
        <v>47.2</v>
      </c>
      <c r="E270" s="8">
        <f t="shared" si="31"/>
        <v>42.48</v>
      </c>
      <c r="F270" s="8">
        <f t="shared" si="32"/>
        <v>4.720000000000006</v>
      </c>
      <c r="G270" s="109"/>
      <c r="I270" s="22"/>
      <c r="L270" s="22"/>
      <c r="M270" s="82"/>
    </row>
    <row r="271" spans="1:13" x14ac:dyDescent="0.3">
      <c r="A271" s="124"/>
      <c r="B271" s="9" t="s">
        <v>5</v>
      </c>
      <c r="C271" s="37" t="s">
        <v>83</v>
      </c>
      <c r="D271" s="10">
        <v>35.04</v>
      </c>
      <c r="E271" s="10">
        <f t="shared" si="31"/>
        <v>31.54</v>
      </c>
      <c r="F271" s="10">
        <f t="shared" si="32"/>
        <v>3.5</v>
      </c>
      <c r="G271" s="109"/>
      <c r="I271" s="22"/>
      <c r="L271" s="22"/>
      <c r="M271" s="82"/>
    </row>
    <row r="272" spans="1:13" ht="12.75" customHeight="1" x14ac:dyDescent="0.3">
      <c r="A272" s="116" t="s">
        <v>123</v>
      </c>
      <c r="B272" s="5" t="s">
        <v>2</v>
      </c>
      <c r="C272" s="35" t="s">
        <v>83</v>
      </c>
      <c r="D272" s="6">
        <v>168.11</v>
      </c>
      <c r="E272" s="6">
        <f t="shared" si="31"/>
        <v>151.30000000000001</v>
      </c>
      <c r="F272" s="6">
        <f t="shared" si="32"/>
        <v>16.810000000000002</v>
      </c>
      <c r="G272" s="109"/>
      <c r="I272" s="22"/>
      <c r="L272" s="22"/>
      <c r="M272" s="82"/>
    </row>
    <row r="273" spans="1:13" x14ac:dyDescent="0.3">
      <c r="A273" s="117"/>
      <c r="B273" s="7" t="s">
        <v>4</v>
      </c>
      <c r="C273" s="36" t="s">
        <v>83</v>
      </c>
      <c r="D273" s="8">
        <v>97.5</v>
      </c>
      <c r="E273" s="8">
        <f t="shared" si="31"/>
        <v>87.75</v>
      </c>
      <c r="F273" s="8">
        <f t="shared" si="32"/>
        <v>9.75</v>
      </c>
      <c r="G273" s="109"/>
      <c r="I273" s="22"/>
      <c r="L273" s="22"/>
      <c r="M273" s="82"/>
    </row>
    <row r="274" spans="1:13" x14ac:dyDescent="0.3">
      <c r="A274" s="118"/>
      <c r="B274" s="9" t="s">
        <v>5</v>
      </c>
      <c r="C274" s="37" t="s">
        <v>83</v>
      </c>
      <c r="D274" s="10">
        <v>72.39</v>
      </c>
      <c r="E274" s="10">
        <f t="shared" si="31"/>
        <v>65.150000000000006</v>
      </c>
      <c r="F274" s="10">
        <f t="shared" si="32"/>
        <v>7.2399999999999949</v>
      </c>
      <c r="G274" s="109"/>
      <c r="I274" s="22"/>
      <c r="L274" s="22"/>
      <c r="M274" s="82"/>
    </row>
    <row r="275" spans="1:13" ht="12.75" customHeight="1" x14ac:dyDescent="0.3">
      <c r="A275" s="116" t="s">
        <v>122</v>
      </c>
      <c r="B275" s="5" t="s">
        <v>2</v>
      </c>
      <c r="C275" s="35" t="s">
        <v>83</v>
      </c>
      <c r="D275" s="6">
        <v>112.00999999999999</v>
      </c>
      <c r="E275" s="6">
        <f t="shared" ref="E275:E316" si="33">ROUND(D275*0.9,2)</f>
        <v>100.81</v>
      </c>
      <c r="F275" s="6">
        <f t="shared" ref="F275:F316" si="34">D275-E275</f>
        <v>11.199999999999989</v>
      </c>
      <c r="G275" s="109"/>
      <c r="I275" s="22"/>
      <c r="L275" s="22"/>
      <c r="M275" s="82"/>
    </row>
    <row r="276" spans="1:13" x14ac:dyDescent="0.3">
      <c r="A276" s="117"/>
      <c r="B276" s="7" t="s">
        <v>4</v>
      </c>
      <c r="C276" s="36" t="s">
        <v>83</v>
      </c>
      <c r="D276" s="8">
        <v>64.98</v>
      </c>
      <c r="E276" s="8">
        <f t="shared" si="33"/>
        <v>58.48</v>
      </c>
      <c r="F276" s="8">
        <f t="shared" si="34"/>
        <v>6.5000000000000071</v>
      </c>
      <c r="G276" s="109"/>
      <c r="I276" s="22"/>
      <c r="L276" s="22"/>
      <c r="M276" s="82"/>
    </row>
    <row r="277" spans="1:13" x14ac:dyDescent="0.3">
      <c r="A277" s="118"/>
      <c r="B277" s="9" t="s">
        <v>5</v>
      </c>
      <c r="C277" s="37" t="s">
        <v>83</v>
      </c>
      <c r="D277" s="10">
        <v>48.26</v>
      </c>
      <c r="E277" s="10">
        <f t="shared" si="33"/>
        <v>43.43</v>
      </c>
      <c r="F277" s="10">
        <f t="shared" si="34"/>
        <v>4.8299999999999983</v>
      </c>
      <c r="G277" s="109"/>
      <c r="I277" s="22"/>
      <c r="L277" s="22"/>
      <c r="M277" s="82"/>
    </row>
    <row r="278" spans="1:13" ht="12.75" customHeight="1" x14ac:dyDescent="0.3">
      <c r="A278" s="116" t="s">
        <v>167</v>
      </c>
      <c r="B278" s="5" t="s">
        <v>2</v>
      </c>
      <c r="C278" s="35" t="s">
        <v>83</v>
      </c>
      <c r="D278" s="6">
        <v>122.77</v>
      </c>
      <c r="E278" s="6">
        <f t="shared" si="33"/>
        <v>110.49</v>
      </c>
      <c r="F278" s="6">
        <f t="shared" si="34"/>
        <v>12.280000000000001</v>
      </c>
      <c r="G278" s="109"/>
      <c r="I278" s="22"/>
      <c r="L278" s="22"/>
      <c r="M278" s="82"/>
    </row>
    <row r="279" spans="1:13" x14ac:dyDescent="0.3">
      <c r="A279" s="117"/>
      <c r="B279" s="7" t="s">
        <v>4</v>
      </c>
      <c r="C279" s="36" t="s">
        <v>83</v>
      </c>
      <c r="D279" s="8">
        <v>71.209999999999994</v>
      </c>
      <c r="E279" s="8">
        <f t="shared" si="33"/>
        <v>64.09</v>
      </c>
      <c r="F279" s="8">
        <f t="shared" si="34"/>
        <v>7.1199999999999903</v>
      </c>
      <c r="G279" s="109"/>
      <c r="I279" s="22"/>
      <c r="L279" s="22"/>
      <c r="M279" s="82"/>
    </row>
    <row r="280" spans="1:13" x14ac:dyDescent="0.3">
      <c r="A280" s="118"/>
      <c r="B280" s="9" t="s">
        <v>5</v>
      </c>
      <c r="C280" s="37" t="s">
        <v>83</v>
      </c>
      <c r="D280" s="10">
        <v>52.87</v>
      </c>
      <c r="E280" s="10">
        <f t="shared" si="33"/>
        <v>47.58</v>
      </c>
      <c r="F280" s="10">
        <f t="shared" si="34"/>
        <v>5.2899999999999991</v>
      </c>
      <c r="G280" s="109"/>
      <c r="I280" s="22"/>
      <c r="L280" s="22"/>
      <c r="M280" s="82"/>
    </row>
    <row r="281" spans="1:13" ht="12.75" customHeight="1" x14ac:dyDescent="0.3">
      <c r="A281" s="122" t="s">
        <v>120</v>
      </c>
      <c r="B281" s="5" t="s">
        <v>2</v>
      </c>
      <c r="C281" s="35" t="s">
        <v>83</v>
      </c>
      <c r="D281" s="6">
        <v>110.02999999999999</v>
      </c>
      <c r="E281" s="6">
        <f t="shared" si="33"/>
        <v>99.03</v>
      </c>
      <c r="F281" s="6">
        <f t="shared" si="34"/>
        <v>10.999999999999986</v>
      </c>
      <c r="G281" s="109"/>
      <c r="I281" s="22"/>
      <c r="L281" s="22"/>
      <c r="M281" s="82"/>
    </row>
    <row r="282" spans="1:13" x14ac:dyDescent="0.3">
      <c r="A282" s="123"/>
      <c r="B282" s="7" t="s">
        <v>4</v>
      </c>
      <c r="C282" s="36" t="s">
        <v>83</v>
      </c>
      <c r="D282" s="8">
        <v>63.81</v>
      </c>
      <c r="E282" s="8">
        <f t="shared" si="33"/>
        <v>57.43</v>
      </c>
      <c r="F282" s="8">
        <f t="shared" si="34"/>
        <v>6.3800000000000026</v>
      </c>
      <c r="G282" s="109"/>
      <c r="I282" s="22"/>
      <c r="L282" s="22"/>
      <c r="M282" s="82"/>
    </row>
    <row r="283" spans="1:13" x14ac:dyDescent="0.3">
      <c r="A283" s="124"/>
      <c r="B283" s="9" t="s">
        <v>5</v>
      </c>
      <c r="C283" s="37" t="s">
        <v>83</v>
      </c>
      <c r="D283" s="10">
        <v>47.38</v>
      </c>
      <c r="E283" s="10">
        <f t="shared" si="33"/>
        <v>42.64</v>
      </c>
      <c r="F283" s="10">
        <f t="shared" si="34"/>
        <v>4.740000000000002</v>
      </c>
      <c r="G283" s="109"/>
      <c r="I283" s="22"/>
      <c r="L283" s="22"/>
      <c r="M283" s="82"/>
    </row>
    <row r="284" spans="1:13" ht="12.75" customHeight="1" x14ac:dyDescent="0.3">
      <c r="A284" s="122" t="s">
        <v>121</v>
      </c>
      <c r="B284" s="5" t="s">
        <v>2</v>
      </c>
      <c r="C284" s="35" t="s">
        <v>83</v>
      </c>
      <c r="D284" s="6">
        <v>154.48999999999998</v>
      </c>
      <c r="E284" s="6">
        <f t="shared" si="33"/>
        <v>139.04</v>
      </c>
      <c r="F284" s="6">
        <f t="shared" si="34"/>
        <v>15.449999999999989</v>
      </c>
      <c r="G284" s="109"/>
      <c r="I284" s="22"/>
      <c r="L284" s="22"/>
      <c r="M284" s="82"/>
    </row>
    <row r="285" spans="1:13" x14ac:dyDescent="0.3">
      <c r="A285" s="123"/>
      <c r="B285" s="7" t="s">
        <v>4</v>
      </c>
      <c r="C285" s="36" t="s">
        <v>83</v>
      </c>
      <c r="D285" s="8">
        <v>89.6</v>
      </c>
      <c r="E285" s="8">
        <f t="shared" si="33"/>
        <v>80.64</v>
      </c>
      <c r="F285" s="8">
        <f t="shared" si="34"/>
        <v>8.9599999999999937</v>
      </c>
      <c r="G285" s="109"/>
      <c r="I285" s="22"/>
      <c r="L285" s="22"/>
      <c r="M285" s="82"/>
    </row>
    <row r="286" spans="1:13" x14ac:dyDescent="0.3">
      <c r="A286" s="124"/>
      <c r="B286" s="9" t="s">
        <v>5</v>
      </c>
      <c r="C286" s="37" t="s">
        <v>83</v>
      </c>
      <c r="D286" s="10">
        <v>66.52</v>
      </c>
      <c r="E286" s="10">
        <f t="shared" si="33"/>
        <v>59.87</v>
      </c>
      <c r="F286" s="10">
        <f t="shared" si="34"/>
        <v>6.6499999999999986</v>
      </c>
      <c r="G286" s="109"/>
      <c r="I286" s="22"/>
      <c r="L286" s="22"/>
      <c r="M286" s="82"/>
    </row>
    <row r="287" spans="1:13" x14ac:dyDescent="0.3">
      <c r="A287" s="116" t="s">
        <v>183</v>
      </c>
      <c r="B287" s="5" t="s">
        <v>2</v>
      </c>
      <c r="C287" s="35" t="s">
        <v>83</v>
      </c>
      <c r="D287" s="45">
        <v>56.31</v>
      </c>
      <c r="E287" s="6">
        <f t="shared" si="33"/>
        <v>50.68</v>
      </c>
      <c r="F287" s="6">
        <f t="shared" si="34"/>
        <v>5.6300000000000026</v>
      </c>
      <c r="G287" s="109"/>
      <c r="I287" s="22"/>
      <c r="L287" s="22"/>
      <c r="M287" s="82"/>
    </row>
    <row r="288" spans="1:13" x14ac:dyDescent="0.3">
      <c r="A288" s="117"/>
      <c r="B288" s="7" t="s">
        <v>4</v>
      </c>
      <c r="C288" s="36" t="s">
        <v>83</v>
      </c>
      <c r="D288" s="46">
        <v>31.61</v>
      </c>
      <c r="E288" s="8">
        <f t="shared" si="33"/>
        <v>28.45</v>
      </c>
      <c r="F288" s="8">
        <f t="shared" si="34"/>
        <v>3.16</v>
      </c>
      <c r="G288" s="109"/>
      <c r="I288" s="22"/>
      <c r="L288" s="22"/>
      <c r="M288" s="82"/>
    </row>
    <row r="289" spans="1:13" ht="13" customHeight="1" x14ac:dyDescent="0.3">
      <c r="A289" s="118"/>
      <c r="B289" s="9" t="s">
        <v>5</v>
      </c>
      <c r="C289" s="37" t="s">
        <v>83</v>
      </c>
      <c r="D289" s="47">
        <v>23.43</v>
      </c>
      <c r="E289" s="10">
        <f t="shared" si="33"/>
        <v>21.09</v>
      </c>
      <c r="F289" s="10">
        <f t="shared" si="34"/>
        <v>2.34</v>
      </c>
      <c r="G289" s="109"/>
      <c r="I289" s="22"/>
      <c r="L289" s="22"/>
      <c r="M289" s="82"/>
    </row>
    <row r="290" spans="1:13" ht="12.75" customHeight="1" x14ac:dyDescent="0.3">
      <c r="A290" s="116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09"/>
      <c r="I290" s="22"/>
      <c r="L290" s="22"/>
      <c r="M290" s="82"/>
    </row>
    <row r="291" spans="1:13" x14ac:dyDescent="0.3">
      <c r="A291" s="117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09"/>
      <c r="I291" s="22"/>
      <c r="L291" s="22"/>
      <c r="M291" s="82"/>
    </row>
    <row r="292" spans="1:13" x14ac:dyDescent="0.3">
      <c r="A292" s="118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09"/>
      <c r="I292" s="22"/>
      <c r="L292" s="22"/>
      <c r="M292" s="82"/>
    </row>
    <row r="293" spans="1:13" ht="12.75" customHeight="1" x14ac:dyDescent="0.3">
      <c r="A293" s="116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09"/>
      <c r="I293" s="22"/>
      <c r="L293" s="22"/>
      <c r="M293" s="82"/>
    </row>
    <row r="294" spans="1:13" x14ac:dyDescent="0.3">
      <c r="A294" s="117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09"/>
      <c r="I294" s="22"/>
      <c r="L294" s="22"/>
      <c r="M294" s="82"/>
    </row>
    <row r="295" spans="1:13" x14ac:dyDescent="0.3">
      <c r="A295" s="118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09"/>
      <c r="I295" s="22"/>
      <c r="L295" s="22"/>
      <c r="M295" s="82"/>
    </row>
    <row r="296" spans="1:13" ht="12.75" customHeight="1" x14ac:dyDescent="0.3">
      <c r="A296" s="116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09"/>
      <c r="I296" s="22"/>
      <c r="L296" s="22"/>
      <c r="M296" s="82"/>
    </row>
    <row r="297" spans="1:13" x14ac:dyDescent="0.3">
      <c r="A297" s="117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09"/>
      <c r="I297" s="22"/>
      <c r="L297" s="22"/>
      <c r="M297" s="82"/>
    </row>
    <row r="298" spans="1:13" x14ac:dyDescent="0.3">
      <c r="A298" s="118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09"/>
      <c r="I298" s="22"/>
      <c r="L298" s="22"/>
      <c r="M298" s="82"/>
    </row>
    <row r="299" spans="1:13" ht="12.75" customHeight="1" x14ac:dyDescent="0.3">
      <c r="A299" s="122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09"/>
      <c r="I299" s="22"/>
      <c r="L299" s="22"/>
      <c r="M299" s="82"/>
    </row>
    <row r="300" spans="1:13" x14ac:dyDescent="0.3">
      <c r="A300" s="123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09"/>
      <c r="I300" s="22"/>
      <c r="L300" s="22"/>
      <c r="M300" s="82"/>
    </row>
    <row r="301" spans="1:13" x14ac:dyDescent="0.3">
      <c r="A301" s="124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10"/>
      <c r="I301" s="22"/>
      <c r="L301" s="22"/>
      <c r="M301" s="82"/>
    </row>
    <row r="302" spans="1:13" ht="12.75" customHeight="1" x14ac:dyDescent="0.3">
      <c r="A302" s="122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08" t="s">
        <v>75</v>
      </c>
      <c r="I302" s="22"/>
      <c r="L302" s="22"/>
      <c r="M302" s="82"/>
    </row>
    <row r="303" spans="1:13" x14ac:dyDescent="0.3">
      <c r="A303" s="123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09"/>
      <c r="I303" s="22"/>
      <c r="L303" s="22"/>
      <c r="M303" s="82"/>
    </row>
    <row r="304" spans="1:13" x14ac:dyDescent="0.3">
      <c r="A304" s="124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09"/>
      <c r="I304" s="22"/>
      <c r="L304" s="22"/>
      <c r="M304" s="82"/>
    </row>
    <row r="305" spans="1:13" ht="12.75" customHeight="1" x14ac:dyDescent="0.3">
      <c r="A305" s="122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09"/>
      <c r="I305" s="22"/>
      <c r="L305" s="22"/>
      <c r="M305" s="82"/>
    </row>
    <row r="306" spans="1:13" x14ac:dyDescent="0.3">
      <c r="A306" s="123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09"/>
      <c r="I306" s="22"/>
      <c r="L306" s="22"/>
      <c r="M306" s="82"/>
    </row>
    <row r="307" spans="1:13" x14ac:dyDescent="0.3">
      <c r="A307" s="124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09"/>
      <c r="I307" s="22"/>
      <c r="L307" s="22"/>
      <c r="M307" s="82"/>
    </row>
    <row r="308" spans="1:13" ht="12.75" customHeight="1" x14ac:dyDescent="0.3">
      <c r="A308" s="122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09"/>
      <c r="I308" s="22"/>
      <c r="L308" s="22"/>
      <c r="M308" s="82"/>
    </row>
    <row r="309" spans="1:13" x14ac:dyDescent="0.3">
      <c r="A309" s="123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09"/>
      <c r="I309" s="22"/>
      <c r="L309" s="22"/>
      <c r="M309" s="82"/>
    </row>
    <row r="310" spans="1:13" x14ac:dyDescent="0.3">
      <c r="A310" s="124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09"/>
      <c r="I310" s="22"/>
      <c r="L310" s="22"/>
      <c r="M310" s="82"/>
    </row>
    <row r="311" spans="1:13" ht="12.75" customHeight="1" x14ac:dyDescent="0.3">
      <c r="A311" s="116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09"/>
      <c r="I311" s="22"/>
      <c r="L311" s="22"/>
      <c r="M311" s="82"/>
    </row>
    <row r="312" spans="1:13" x14ac:dyDescent="0.3">
      <c r="A312" s="117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09"/>
      <c r="I312" s="22"/>
      <c r="L312" s="22"/>
      <c r="M312" s="82"/>
    </row>
    <row r="313" spans="1:13" x14ac:dyDescent="0.3">
      <c r="A313" s="118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09"/>
      <c r="I313" s="22"/>
      <c r="L313" s="22"/>
      <c r="M313" s="82"/>
    </row>
    <row r="314" spans="1:13" ht="12.75" customHeight="1" x14ac:dyDescent="0.3">
      <c r="A314" s="116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09"/>
      <c r="I314" s="22"/>
      <c r="L314" s="22"/>
      <c r="M314" s="82"/>
    </row>
    <row r="315" spans="1:13" x14ac:dyDescent="0.3">
      <c r="A315" s="117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09"/>
      <c r="I315" s="22"/>
      <c r="L315" s="22"/>
      <c r="M315" s="82"/>
    </row>
    <row r="316" spans="1:13" x14ac:dyDescent="0.3">
      <c r="A316" s="118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09"/>
      <c r="I316" s="22"/>
      <c r="L316" s="22"/>
      <c r="M316" s="82"/>
    </row>
    <row r="317" spans="1:13" ht="12.75" customHeight="1" x14ac:dyDescent="0.3">
      <c r="A317" s="122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09"/>
      <c r="I317" s="22"/>
      <c r="L317" s="22"/>
      <c r="M317" s="82"/>
    </row>
    <row r="318" spans="1:13" x14ac:dyDescent="0.3">
      <c r="A318" s="123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09"/>
      <c r="I318" s="22"/>
      <c r="L318" s="22"/>
      <c r="M318" s="82"/>
    </row>
    <row r="319" spans="1:13" x14ac:dyDescent="0.3">
      <c r="A319" s="124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09"/>
      <c r="I319" s="22"/>
      <c r="L319" s="22"/>
      <c r="M319" s="82"/>
    </row>
    <row r="320" spans="1:13" ht="12.75" customHeight="1" x14ac:dyDescent="0.3">
      <c r="A320" s="122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09"/>
      <c r="I320" s="22"/>
      <c r="L320" s="22"/>
      <c r="M320" s="82"/>
    </row>
    <row r="321" spans="1:13" x14ac:dyDescent="0.3">
      <c r="A321" s="123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09"/>
      <c r="I321" s="22"/>
      <c r="L321" s="22"/>
      <c r="M321" s="82"/>
    </row>
    <row r="322" spans="1:13" x14ac:dyDescent="0.3">
      <c r="A322" s="124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09"/>
      <c r="I322" s="22"/>
      <c r="L322" s="22"/>
      <c r="M322" s="82"/>
    </row>
    <row r="323" spans="1:13" x14ac:dyDescent="0.3">
      <c r="A323" s="122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09"/>
      <c r="I323" s="22"/>
      <c r="L323" s="22"/>
      <c r="M323" s="82"/>
    </row>
    <row r="324" spans="1:13" ht="12.75" customHeight="1" x14ac:dyDescent="0.3">
      <c r="A324" s="123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09"/>
      <c r="I324" s="22"/>
      <c r="L324" s="22"/>
      <c r="M324" s="82"/>
    </row>
    <row r="325" spans="1:13" ht="12.75" customHeight="1" x14ac:dyDescent="0.3">
      <c r="A325" s="124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09"/>
      <c r="I325" s="22"/>
      <c r="L325" s="22"/>
      <c r="M325" s="82"/>
    </row>
    <row r="326" spans="1:13" x14ac:dyDescent="0.3">
      <c r="A326" s="116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09"/>
      <c r="I326" s="22"/>
      <c r="L326" s="22"/>
      <c r="M326" s="82"/>
    </row>
    <row r="327" spans="1:13" x14ac:dyDescent="0.3">
      <c r="A327" s="117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09"/>
      <c r="I327" s="22"/>
      <c r="L327" s="22"/>
      <c r="M327" s="82"/>
    </row>
    <row r="328" spans="1:13" x14ac:dyDescent="0.3">
      <c r="A328" s="118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10"/>
      <c r="I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L329" s="22"/>
      <c r="M329" s="82"/>
    </row>
    <row r="330" spans="1:13" x14ac:dyDescent="0.3">
      <c r="A330" s="112" t="s">
        <v>185</v>
      </c>
      <c r="B330" s="112"/>
      <c r="C330" s="28"/>
      <c r="G330" s="15"/>
      <c r="I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54" si="37">ROUND(D331*0.9,2)</f>
        <v>1.48</v>
      </c>
      <c r="F331" s="6">
        <f t="shared" ref="F331:F354" si="38">D331-E331</f>
        <v>0.15999999999999992</v>
      </c>
      <c r="G331" s="59" t="s">
        <v>3</v>
      </c>
      <c r="I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37" si="39">ROUND(D332*0.9,2)</f>
        <v>1.52</v>
      </c>
      <c r="F332" s="6">
        <f t="shared" ref="F332:F337" si="40">D332-E332</f>
        <v>0.16999999999999993</v>
      </c>
      <c r="G332" s="59" t="s">
        <v>91</v>
      </c>
      <c r="I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35" si="41">ROUND(D333*0.9,2)</f>
        <v>1.43</v>
      </c>
      <c r="F333" s="6">
        <f t="shared" ref="F333:F335" si="42">D333-E333</f>
        <v>0.16000000000000014</v>
      </c>
      <c r="G333" s="59" t="s">
        <v>15</v>
      </c>
      <c r="I333" s="22"/>
      <c r="L333" s="22"/>
      <c r="M333" s="82"/>
    </row>
    <row r="334" spans="1:13" x14ac:dyDescent="0.3">
      <c r="A334" s="61" t="s">
        <v>161</v>
      </c>
      <c r="B334" s="24"/>
      <c r="C334" s="40" t="s">
        <v>86</v>
      </c>
      <c r="D334" s="6">
        <v>2.0699999999999998</v>
      </c>
      <c r="E334" s="6">
        <f t="shared" si="41"/>
        <v>1.86</v>
      </c>
      <c r="F334" s="6">
        <f t="shared" si="42"/>
        <v>0.20999999999999974</v>
      </c>
      <c r="G334" s="108" t="s">
        <v>102</v>
      </c>
      <c r="I334" s="22"/>
      <c r="L334" s="22"/>
      <c r="M334" s="82"/>
    </row>
    <row r="335" spans="1:13" x14ac:dyDescent="0.3">
      <c r="A335" s="66" t="s">
        <v>162</v>
      </c>
      <c r="B335" s="67"/>
      <c r="C335" s="42" t="s">
        <v>86</v>
      </c>
      <c r="D335" s="19">
        <v>1.86</v>
      </c>
      <c r="E335" s="19">
        <f t="shared" si="41"/>
        <v>1.67</v>
      </c>
      <c r="F335" s="19">
        <f t="shared" si="42"/>
        <v>0.19000000000000017</v>
      </c>
      <c r="G335" s="110"/>
      <c r="I335" s="22"/>
      <c r="L335" s="22"/>
      <c r="M335" s="82"/>
    </row>
    <row r="336" spans="1:13" x14ac:dyDescent="0.3">
      <c r="A336" s="61" t="s">
        <v>112</v>
      </c>
      <c r="B336" s="24"/>
      <c r="C336" s="40" t="s">
        <v>86</v>
      </c>
      <c r="D336" s="6">
        <v>3</v>
      </c>
      <c r="E336" s="6">
        <f t="shared" si="39"/>
        <v>2.7</v>
      </c>
      <c r="F336" s="6">
        <f t="shared" si="40"/>
        <v>0.29999999999999982</v>
      </c>
      <c r="G336" s="108" t="s">
        <v>55</v>
      </c>
      <c r="I336" s="22"/>
      <c r="L336" s="22"/>
      <c r="M336" s="82"/>
    </row>
    <row r="337" spans="1:13" x14ac:dyDescent="0.3">
      <c r="A337" s="66" t="s">
        <v>113</v>
      </c>
      <c r="B337" s="67"/>
      <c r="C337" s="42" t="s">
        <v>86</v>
      </c>
      <c r="D337" s="19">
        <v>2.56</v>
      </c>
      <c r="E337" s="19">
        <f t="shared" si="39"/>
        <v>2.2999999999999998</v>
      </c>
      <c r="F337" s="19">
        <f t="shared" si="40"/>
        <v>0.26000000000000023</v>
      </c>
      <c r="G337" s="110"/>
      <c r="I337" s="22"/>
      <c r="L337" s="22"/>
      <c r="M337" s="82"/>
    </row>
    <row r="338" spans="1:13" x14ac:dyDescent="0.3">
      <c r="A338" s="61" t="s">
        <v>56</v>
      </c>
      <c r="B338" s="24"/>
      <c r="C338" s="40" t="s">
        <v>86</v>
      </c>
      <c r="D338" s="6">
        <v>3.04</v>
      </c>
      <c r="E338" s="6">
        <f t="shared" ref="E338:E340" si="43">ROUND(D338*0.9,2)</f>
        <v>2.74</v>
      </c>
      <c r="F338" s="6">
        <f t="shared" ref="F338:F340" si="44">D338-E338</f>
        <v>0.29999999999999982</v>
      </c>
      <c r="G338" s="59" t="s">
        <v>57</v>
      </c>
      <c r="I338" s="22"/>
      <c r="L338" s="22"/>
      <c r="M338" s="82"/>
    </row>
    <row r="339" spans="1:13" x14ac:dyDescent="0.3">
      <c r="A339" s="61" t="s">
        <v>60</v>
      </c>
      <c r="B339" s="24"/>
      <c r="C339" s="40" t="s">
        <v>86</v>
      </c>
      <c r="D339" s="6">
        <v>1.97</v>
      </c>
      <c r="E339" s="6">
        <f t="shared" ref="E339" si="45">ROUND(D339*0.9,2)</f>
        <v>1.77</v>
      </c>
      <c r="F339" s="6">
        <f t="shared" ref="F339" si="46">D339-E339</f>
        <v>0.19999999999999996</v>
      </c>
      <c r="G339" s="59" t="s">
        <v>61</v>
      </c>
      <c r="I339" s="22"/>
      <c r="L339" s="22"/>
      <c r="M339" s="82"/>
    </row>
    <row r="340" spans="1:13" x14ac:dyDescent="0.3">
      <c r="A340" s="61" t="s">
        <v>163</v>
      </c>
      <c r="B340" s="24"/>
      <c r="C340" s="40" t="s">
        <v>86</v>
      </c>
      <c r="D340" s="6">
        <v>1.93</v>
      </c>
      <c r="E340" s="6">
        <f t="shared" si="43"/>
        <v>1.74</v>
      </c>
      <c r="F340" s="6">
        <f t="shared" si="44"/>
        <v>0.18999999999999995</v>
      </c>
      <c r="G340" s="59" t="s">
        <v>62</v>
      </c>
      <c r="I340" s="22"/>
      <c r="L340" s="22"/>
      <c r="M340" s="82"/>
    </row>
    <row r="341" spans="1:13" x14ac:dyDescent="0.3">
      <c r="A341" s="61" t="s">
        <v>139</v>
      </c>
      <c r="B341" s="24"/>
      <c r="C341" s="40" t="s">
        <v>86</v>
      </c>
      <c r="D341" s="6">
        <v>3</v>
      </c>
      <c r="E341" s="6">
        <f t="shared" si="37"/>
        <v>2.7</v>
      </c>
      <c r="F341" s="6">
        <f t="shared" si="38"/>
        <v>0.29999999999999982</v>
      </c>
      <c r="G341" s="108" t="s">
        <v>151</v>
      </c>
      <c r="I341" s="22"/>
      <c r="L341" s="22"/>
      <c r="M341" s="82"/>
    </row>
    <row r="342" spans="1:13" x14ac:dyDescent="0.3">
      <c r="A342" s="66" t="s">
        <v>140</v>
      </c>
      <c r="B342" s="67"/>
      <c r="C342" s="42" t="s">
        <v>86</v>
      </c>
      <c r="D342" s="19">
        <v>2.6</v>
      </c>
      <c r="E342" s="19">
        <f t="shared" si="37"/>
        <v>2.34</v>
      </c>
      <c r="F342" s="19">
        <f t="shared" si="38"/>
        <v>0.26000000000000023</v>
      </c>
      <c r="G342" s="110"/>
      <c r="I342" s="22"/>
      <c r="L342" s="22"/>
      <c r="M342" s="82"/>
    </row>
    <row r="343" spans="1:13" x14ac:dyDescent="0.3">
      <c r="A343" s="61" t="s">
        <v>141</v>
      </c>
      <c r="B343" s="24"/>
      <c r="C343" s="40" t="s">
        <v>86</v>
      </c>
      <c r="D343" s="6">
        <v>2.38</v>
      </c>
      <c r="E343" s="6">
        <f t="shared" si="37"/>
        <v>2.14</v>
      </c>
      <c r="F343" s="6">
        <f t="shared" si="38"/>
        <v>0.23999999999999977</v>
      </c>
      <c r="G343" s="108" t="s">
        <v>75</v>
      </c>
      <c r="I343" s="22"/>
      <c r="L343" s="22"/>
      <c r="M343" s="82"/>
    </row>
    <row r="344" spans="1:13" x14ac:dyDescent="0.3">
      <c r="A344" s="66" t="s">
        <v>142</v>
      </c>
      <c r="B344" s="67"/>
      <c r="C344" s="42" t="s">
        <v>86</v>
      </c>
      <c r="D344" s="19">
        <v>1.95</v>
      </c>
      <c r="E344" s="19">
        <f t="shared" si="37"/>
        <v>1.76</v>
      </c>
      <c r="F344" s="19">
        <f t="shared" si="38"/>
        <v>0.18999999999999995</v>
      </c>
      <c r="G344" s="109"/>
      <c r="I344" s="22"/>
      <c r="L344" s="22"/>
      <c r="M344" s="82"/>
    </row>
    <row r="345" spans="1:13" x14ac:dyDescent="0.3">
      <c r="A345" s="66" t="s">
        <v>180</v>
      </c>
      <c r="B345" s="67"/>
      <c r="C345" s="42" t="s">
        <v>86</v>
      </c>
      <c r="D345" s="19">
        <v>1.73</v>
      </c>
      <c r="E345" s="19">
        <f t="shared" si="37"/>
        <v>1.56</v>
      </c>
      <c r="F345" s="19">
        <f t="shared" si="38"/>
        <v>0.16999999999999993</v>
      </c>
      <c r="G345" s="109"/>
      <c r="I345" s="22"/>
      <c r="L345" s="22"/>
      <c r="M345" s="82"/>
    </row>
    <row r="346" spans="1:13" x14ac:dyDescent="0.3">
      <c r="A346" s="66" t="s">
        <v>143</v>
      </c>
      <c r="B346" s="67"/>
      <c r="C346" s="42" t="s">
        <v>86</v>
      </c>
      <c r="D346" s="19">
        <v>3.01</v>
      </c>
      <c r="E346" s="19">
        <f t="shared" si="37"/>
        <v>2.71</v>
      </c>
      <c r="F346" s="19">
        <f t="shared" si="38"/>
        <v>0.29999999999999982</v>
      </c>
      <c r="G346" s="109"/>
      <c r="I346" s="22"/>
      <c r="L346" s="22"/>
      <c r="M346" s="82"/>
    </row>
    <row r="347" spans="1:13" x14ac:dyDescent="0.3">
      <c r="A347" s="66" t="s">
        <v>144</v>
      </c>
      <c r="B347" s="67"/>
      <c r="C347" s="42" t="s">
        <v>86</v>
      </c>
      <c r="D347" s="19">
        <v>2.6</v>
      </c>
      <c r="E347" s="19">
        <f t="shared" si="37"/>
        <v>2.34</v>
      </c>
      <c r="F347" s="19">
        <f t="shared" si="38"/>
        <v>0.26000000000000023</v>
      </c>
      <c r="G347" s="109"/>
      <c r="I347" s="22"/>
      <c r="L347" s="22"/>
      <c r="M347" s="82"/>
    </row>
    <row r="348" spans="1:13" x14ac:dyDescent="0.3">
      <c r="A348" s="66" t="s">
        <v>145</v>
      </c>
      <c r="B348" s="67"/>
      <c r="C348" s="42" t="s">
        <v>86</v>
      </c>
      <c r="D348" s="19">
        <v>3.21</v>
      </c>
      <c r="E348" s="19">
        <f t="shared" si="37"/>
        <v>2.89</v>
      </c>
      <c r="F348" s="19">
        <f t="shared" si="38"/>
        <v>0.31999999999999984</v>
      </c>
      <c r="G348" s="109"/>
      <c r="I348" s="22"/>
      <c r="L348" s="22"/>
      <c r="M348" s="82"/>
    </row>
    <row r="349" spans="1:13" x14ac:dyDescent="0.3">
      <c r="A349" s="68" t="s">
        <v>146</v>
      </c>
      <c r="B349" s="7"/>
      <c r="C349" s="36" t="s">
        <v>86</v>
      </c>
      <c r="D349" s="8">
        <v>1.89</v>
      </c>
      <c r="E349" s="8">
        <f t="shared" si="37"/>
        <v>1.7</v>
      </c>
      <c r="F349" s="8">
        <f t="shared" si="38"/>
        <v>0.18999999999999995</v>
      </c>
      <c r="G349" s="109"/>
      <c r="I349" s="22"/>
      <c r="L349" s="22"/>
      <c r="M349" s="82"/>
    </row>
    <row r="350" spans="1:13" x14ac:dyDescent="0.3">
      <c r="A350" s="66" t="s">
        <v>147</v>
      </c>
      <c r="B350" s="67"/>
      <c r="C350" s="42" t="s">
        <v>86</v>
      </c>
      <c r="D350" s="19">
        <v>3.25</v>
      </c>
      <c r="E350" s="19">
        <f t="shared" si="37"/>
        <v>2.93</v>
      </c>
      <c r="F350" s="19">
        <f t="shared" si="38"/>
        <v>0.31999999999999984</v>
      </c>
      <c r="G350" s="109"/>
      <c r="I350" s="22"/>
      <c r="L350" s="22"/>
      <c r="M350" s="82"/>
    </row>
    <row r="351" spans="1:13" x14ac:dyDescent="0.3">
      <c r="A351" s="66" t="s">
        <v>148</v>
      </c>
      <c r="B351" s="67"/>
      <c r="C351" s="42" t="s">
        <v>86</v>
      </c>
      <c r="D351" s="19">
        <v>2.39</v>
      </c>
      <c r="E351" s="19">
        <f t="shared" si="37"/>
        <v>2.15</v>
      </c>
      <c r="F351" s="19">
        <f t="shared" si="38"/>
        <v>0.24000000000000021</v>
      </c>
      <c r="G351" s="109"/>
      <c r="I351" s="22"/>
      <c r="L351" s="22"/>
      <c r="M351" s="82"/>
    </row>
    <row r="352" spans="1:13" x14ac:dyDescent="0.3">
      <c r="A352" s="66" t="s">
        <v>181</v>
      </c>
      <c r="B352" s="67"/>
      <c r="C352" s="42" t="s">
        <v>86</v>
      </c>
      <c r="D352" s="19">
        <v>2.54</v>
      </c>
      <c r="E352" s="19">
        <f t="shared" si="37"/>
        <v>2.29</v>
      </c>
      <c r="F352" s="19">
        <f t="shared" si="38"/>
        <v>0.25</v>
      </c>
      <c r="G352" s="109"/>
      <c r="I352" s="22"/>
      <c r="L352" s="22"/>
      <c r="M352" s="82"/>
    </row>
    <row r="353" spans="1:13" x14ac:dyDescent="0.3">
      <c r="A353" s="66" t="s">
        <v>149</v>
      </c>
      <c r="B353" s="67"/>
      <c r="C353" s="42" t="s">
        <v>86</v>
      </c>
      <c r="D353" s="19">
        <v>2.34</v>
      </c>
      <c r="E353" s="19">
        <f t="shared" si="37"/>
        <v>2.11</v>
      </c>
      <c r="F353" s="22">
        <f t="shared" si="38"/>
        <v>0.22999999999999998</v>
      </c>
      <c r="G353" s="109"/>
      <c r="I353" s="22"/>
      <c r="L353" s="22"/>
      <c r="M353" s="82"/>
    </row>
    <row r="354" spans="1:13" x14ac:dyDescent="0.3">
      <c r="A354" s="62" t="s">
        <v>150</v>
      </c>
      <c r="B354" s="63"/>
      <c r="C354" s="64" t="s">
        <v>86</v>
      </c>
      <c r="D354" s="65">
        <v>3.04</v>
      </c>
      <c r="E354" s="65">
        <f t="shared" si="37"/>
        <v>2.74</v>
      </c>
      <c r="F354" s="10">
        <f t="shared" si="38"/>
        <v>0.29999999999999982</v>
      </c>
      <c r="G354" s="110"/>
      <c r="I354" s="22"/>
      <c r="L354" s="22"/>
      <c r="M354" s="82"/>
    </row>
    <row r="355" spans="1:13" x14ac:dyDescent="0.3">
      <c r="G355" s="48"/>
    </row>
    <row r="356" spans="1:13" ht="13.5" customHeight="1" x14ac:dyDescent="0.3">
      <c r="A356" s="80"/>
      <c r="B356" s="80"/>
      <c r="C356" s="90"/>
      <c r="D356" s="80"/>
      <c r="E356" s="80"/>
      <c r="F356" s="80"/>
      <c r="G356" s="91"/>
    </row>
    <row r="357" spans="1:13" s="81" customFormat="1" ht="13.5" customHeight="1" x14ac:dyDescent="0.3">
      <c r="A357" s="81" t="s">
        <v>88</v>
      </c>
      <c r="C357" s="34"/>
      <c r="G357" s="48"/>
    </row>
    <row r="358" spans="1:13" s="81" customFormat="1" ht="13.5" customHeight="1" x14ac:dyDescent="0.3">
      <c r="A358" s="81" t="s">
        <v>133</v>
      </c>
      <c r="C358" s="34"/>
      <c r="G358" s="34"/>
    </row>
    <row r="359" spans="1:13" s="81" customFormat="1" ht="13.5" customHeight="1" x14ac:dyDescent="0.3">
      <c r="A359" s="125" t="s">
        <v>186</v>
      </c>
      <c r="B359" s="125"/>
      <c r="C359" s="125"/>
      <c r="D359" s="125"/>
      <c r="E359" s="125"/>
      <c r="F359" s="125"/>
      <c r="G359" s="125"/>
    </row>
    <row r="360" spans="1:13" s="81" customFormat="1" ht="15.65" customHeight="1" x14ac:dyDescent="0.3">
      <c r="A360" s="125" t="s">
        <v>187</v>
      </c>
      <c r="B360" s="125"/>
      <c r="C360" s="125"/>
      <c r="D360" s="125"/>
      <c r="E360" s="125"/>
      <c r="F360" s="125"/>
      <c r="G360" s="125"/>
    </row>
    <row r="361" spans="1:13" ht="14.5" customHeight="1" x14ac:dyDescent="0.3">
      <c r="A361" s="125"/>
      <c r="B361" s="125"/>
      <c r="C361" s="125"/>
      <c r="D361" s="125"/>
      <c r="E361" s="125"/>
      <c r="F361" s="125"/>
      <c r="G361" s="125"/>
    </row>
    <row r="362" spans="1:13" ht="13" customHeight="1" x14ac:dyDescent="0.3">
      <c r="A362" s="111" t="s">
        <v>188</v>
      </c>
      <c r="B362" s="111"/>
      <c r="C362" s="111"/>
      <c r="D362" s="111"/>
      <c r="E362" s="111"/>
      <c r="F362" s="111"/>
      <c r="G362" s="111"/>
    </row>
    <row r="363" spans="1:13" x14ac:dyDescent="0.3">
      <c r="A363" s="111"/>
      <c r="B363" s="111"/>
      <c r="C363" s="111"/>
      <c r="D363" s="111"/>
      <c r="E363" s="111"/>
      <c r="F363" s="111"/>
      <c r="G363" s="111"/>
    </row>
    <row r="364" spans="1:13" x14ac:dyDescent="0.3">
      <c r="A364" s="111" t="s">
        <v>193</v>
      </c>
      <c r="B364" s="111"/>
      <c r="C364" s="111"/>
      <c r="D364" s="111"/>
      <c r="E364" s="111"/>
      <c r="F364" s="111"/>
      <c r="G364" s="111"/>
    </row>
    <row r="365" spans="1:13" x14ac:dyDescent="0.3">
      <c r="A365" s="111"/>
      <c r="B365" s="111"/>
      <c r="C365" s="111"/>
      <c r="D365" s="111"/>
      <c r="E365" s="111"/>
      <c r="F365" s="111"/>
      <c r="G365" s="111"/>
    </row>
    <row r="366" spans="1:13" x14ac:dyDescent="0.3">
      <c r="A366" s="111"/>
      <c r="B366" s="111"/>
      <c r="C366" s="111"/>
      <c r="D366" s="111"/>
      <c r="E366" s="111"/>
      <c r="F366" s="111"/>
      <c r="G366" s="111"/>
    </row>
    <row r="367" spans="1:13" x14ac:dyDescent="0.3">
      <c r="A367" s="111"/>
      <c r="B367" s="111"/>
      <c r="C367" s="111"/>
      <c r="D367" s="111"/>
      <c r="E367" s="111"/>
      <c r="F367" s="111"/>
      <c r="G367" s="111"/>
    </row>
    <row r="368" spans="1:13" x14ac:dyDescent="0.3">
      <c r="A368" s="111"/>
      <c r="B368" s="111"/>
      <c r="C368" s="111"/>
      <c r="D368" s="111"/>
      <c r="E368" s="111"/>
      <c r="F368" s="111"/>
      <c r="G368" s="111"/>
    </row>
    <row r="369" spans="1:7" ht="12.75" customHeight="1" x14ac:dyDescent="0.3">
      <c r="A369" s="111" t="s">
        <v>194</v>
      </c>
      <c r="B369" s="111"/>
      <c r="C369" s="111"/>
      <c r="D369" s="111"/>
      <c r="E369" s="111"/>
      <c r="F369" s="111"/>
      <c r="G369" s="111"/>
    </row>
    <row r="370" spans="1:7" x14ac:dyDescent="0.3">
      <c r="A370" s="111"/>
      <c r="B370" s="111"/>
      <c r="C370" s="111"/>
      <c r="D370" s="111"/>
      <c r="E370" s="111"/>
      <c r="F370" s="111"/>
      <c r="G370" s="111"/>
    </row>
    <row r="371" spans="1:7" x14ac:dyDescent="0.3">
      <c r="A371" s="125" t="s">
        <v>196</v>
      </c>
      <c r="B371" s="125"/>
      <c r="C371" s="125"/>
      <c r="D371" s="125"/>
      <c r="E371" s="125"/>
      <c r="F371" s="125"/>
      <c r="G371" s="125"/>
    </row>
    <row r="372" spans="1:7" x14ac:dyDescent="0.3">
      <c r="A372" s="107" t="s">
        <v>210</v>
      </c>
      <c r="B372" s="107"/>
      <c r="C372" s="107"/>
      <c r="D372" s="107"/>
      <c r="E372" s="107"/>
      <c r="F372" s="107"/>
      <c r="G372" s="107"/>
    </row>
  </sheetData>
  <mergeCells count="135">
    <mergeCell ref="A371:G371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G211:G216"/>
    <mergeCell ref="A210:B210"/>
    <mergeCell ref="A214:A216"/>
    <mergeCell ref="A217:A219"/>
    <mergeCell ref="A260:A262"/>
    <mergeCell ref="A249:B249"/>
    <mergeCell ref="G170:G176"/>
    <mergeCell ref="G184:G185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D115:F115"/>
    <mergeCell ref="D116:F116"/>
    <mergeCell ref="G220:G222"/>
    <mergeCell ref="A155:A157"/>
    <mergeCell ref="G343:G354"/>
    <mergeCell ref="G236:G247"/>
    <mergeCell ref="G75:G84"/>
    <mergeCell ref="A80:A84"/>
    <mergeCell ref="G142:G145"/>
    <mergeCell ref="G162:G167"/>
    <mergeCell ref="G192:G194"/>
    <mergeCell ref="A119:B119"/>
    <mergeCell ref="A251:A253"/>
    <mergeCell ref="A263:A265"/>
    <mergeCell ref="A85:A89"/>
    <mergeCell ref="G85:G94"/>
    <mergeCell ref="G138:G141"/>
    <mergeCell ref="A269:A271"/>
    <mergeCell ref="A272:A274"/>
    <mergeCell ref="A257:A259"/>
    <mergeCell ref="G152:G157"/>
    <mergeCell ref="G179:G180"/>
    <mergeCell ref="A275:A277"/>
    <mergeCell ref="A323:A325"/>
    <mergeCell ref="A254:A256"/>
    <mergeCell ref="A245:A247"/>
    <mergeCell ref="A364:G368"/>
    <mergeCell ref="G341:G342"/>
    <mergeCell ref="A287:A289"/>
    <mergeCell ref="G334:G335"/>
    <mergeCell ref="A278:A280"/>
    <mergeCell ref="A281:A283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242:A244"/>
    <mergeCell ref="A360:G361"/>
    <mergeCell ref="A362:G36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90:A94"/>
    <mergeCell ref="G120:G137"/>
    <mergeCell ref="A75:A79"/>
    <mergeCell ref="A220:A222"/>
    <mergeCell ref="A372:G372"/>
    <mergeCell ref="G251:G301"/>
    <mergeCell ref="G302:G328"/>
    <mergeCell ref="A369:G370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59:G359"/>
    <mergeCell ref="A326:A328"/>
    <mergeCell ref="G336:G337"/>
    <mergeCell ref="A296:A298"/>
    <mergeCell ref="A311:A313"/>
    <mergeCell ref="A317:A319"/>
    <mergeCell ref="A146:A15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Associates&amp;C&amp;P&amp;RMarch 2026</oddFooter>
  </headerFooter>
  <rowBreaks count="6" manualBreakCount="6">
    <brk id="53" max="6" man="1"/>
    <brk id="94" max="6" man="1"/>
    <brk id="145" max="6" man="1"/>
    <brk id="196" max="6" man="1"/>
    <brk id="248" max="6" man="1"/>
    <brk id="30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36471f41-4792-45ec-95ee-02e7d61e04ef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SGPRC</vt:lpstr>
      <vt:lpstr>SGPRC!Print_Area</vt:lpstr>
      <vt:lpstr>SGPRC!Print_Titles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2026-03-18T23:29:33Z</cp:lastPrinted>
  <dcterms:created xsi:type="dcterms:W3CDTF">2024-04-09T17:56:24Z</dcterms:created>
  <dcterms:modified xsi:type="dcterms:W3CDTF">2026-03-23T20:26:26Z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