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454185AA-6465-4401-BAD8-F75F60A677B8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NB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NBRC!$A$1:$G$385</definedName>
    <definedName name="_xlnm.Print_Titles" localSheetId="0">NBRC!$A:$B,NBRC!$1:$2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<sst xmlns="http://schemas.openxmlformats.org/spreadsheetml/2006/main" count="839" uniqueCount="225">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</sst>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2" t="s">
        <v>0</v>
      </c>
      <c r="B3" s="112"/>
      <c r="C3" s="28"/>
      <c r="D3" s="4"/>
      <c r="E3" s="4"/>
      <c r="F3" s="4"/>
    </row>
    <row r="4" spans="1:13" x14ac:dyDescent="0.3">
      <c r="A4" s="122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1" t="s">
        <v>3</v>
      </c>
      <c r="I4" s="22"/>
      <c r="J4" s="22"/>
      <c r="L4" s="22"/>
      <c r="M4" s="82"/>
    </row>
    <row r="5" spans="1:13" x14ac:dyDescent="0.3">
      <c r="A5" s="123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19"/>
      <c r="I5" s="22"/>
      <c r="J5" s="22"/>
      <c r="L5" s="22"/>
      <c r="M5" s="82"/>
    </row>
    <row r="6" spans="1:13" x14ac:dyDescent="0.3">
      <c r="A6" s="124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0"/>
      <c r="I6" s="22"/>
      <c r="J6" s="22"/>
      <c r="L6" s="22"/>
      <c r="M6" s="82"/>
    </row>
    <row r="7" spans="1:13" x14ac:dyDescent="0.3">
      <c r="A7" s="122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1" t="s">
        <v>72</v>
      </c>
      <c r="I7" s="22"/>
      <c r="J7" s="22"/>
      <c r="L7" s="22"/>
      <c r="M7" s="82"/>
    </row>
    <row r="8" spans="1:13" x14ac:dyDescent="0.3">
      <c r="A8" s="123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19"/>
      <c r="I8" s="22"/>
      <c r="J8" s="22"/>
      <c r="L8" s="22"/>
      <c r="M8" s="82"/>
    </row>
    <row r="9" spans="1:13" x14ac:dyDescent="0.3">
      <c r="A9" s="124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0"/>
      <c r="I9" s="22"/>
      <c r="J9" s="22"/>
      <c r="L9" s="22"/>
      <c r="M9" s="82"/>
    </row>
    <row r="10" spans="1:13" x14ac:dyDescent="0.3">
      <c r="A10" s="122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1" t="s">
        <v>7</v>
      </c>
      <c r="I10" s="22"/>
      <c r="J10" s="22"/>
      <c r="L10" s="22"/>
      <c r="M10" s="82"/>
    </row>
    <row r="11" spans="1:13" x14ac:dyDescent="0.3">
      <c r="A11" s="123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19"/>
      <c r="I11" s="22"/>
      <c r="J11" s="22"/>
      <c r="L11" s="22"/>
      <c r="M11" s="82"/>
    </row>
    <row r="12" spans="1:13" x14ac:dyDescent="0.3">
      <c r="A12" s="124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19"/>
      <c r="I12" s="22"/>
      <c r="J12" s="22"/>
      <c r="L12" s="22"/>
      <c r="M12" s="82"/>
    </row>
    <row r="13" spans="1:13" ht="12.75" customHeight="1" x14ac:dyDescent="0.3">
      <c r="A13" s="122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19"/>
      <c r="I13" s="22"/>
      <c r="J13" s="22"/>
      <c r="L13" s="22"/>
      <c r="M13" s="82"/>
    </row>
    <row r="14" spans="1:13" x14ac:dyDescent="0.3">
      <c r="A14" s="123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19"/>
      <c r="I14" s="22"/>
      <c r="J14" s="22"/>
      <c r="L14" s="22"/>
      <c r="M14" s="82"/>
    </row>
    <row r="15" spans="1:13" x14ac:dyDescent="0.3">
      <c r="A15" s="124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0"/>
      <c r="I15" s="22"/>
      <c r="J15" s="22"/>
      <c r="L15" s="22"/>
      <c r="M15" s="82"/>
    </row>
    <row r="16" spans="1:13" x14ac:dyDescent="0.3">
      <c r="A16" s="122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08" t="s">
        <v>89</v>
      </c>
      <c r="I16" s="22"/>
      <c r="J16" s="22"/>
      <c r="L16" s="22"/>
      <c r="M16" s="82"/>
    </row>
    <row r="17" spans="1:13" x14ac:dyDescent="0.3">
      <c r="A17" s="123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19"/>
      <c r="I17" s="22"/>
      <c r="J17" s="22"/>
      <c r="L17" s="22"/>
      <c r="M17" s="82"/>
    </row>
    <row r="18" spans="1:13" x14ac:dyDescent="0.3">
      <c r="A18" s="124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0"/>
      <c r="I18" s="22"/>
      <c r="J18" s="22"/>
      <c r="L18" s="22"/>
      <c r="M18" s="82"/>
    </row>
    <row r="19" spans="1:13" x14ac:dyDescent="0.3">
      <c r="A19" s="122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1" t="s">
        <v>73</v>
      </c>
      <c r="I19" s="22"/>
      <c r="J19" s="22"/>
      <c r="L19" s="22"/>
      <c r="M19" s="82"/>
    </row>
    <row r="20" spans="1:13" x14ac:dyDescent="0.3">
      <c r="A20" s="123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19"/>
      <c r="I20" s="22"/>
      <c r="J20" s="22"/>
      <c r="L20" s="22"/>
      <c r="M20" s="82"/>
    </row>
    <row r="21" spans="1:13" x14ac:dyDescent="0.3">
      <c r="A21" s="124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0"/>
      <c r="I21" s="22"/>
      <c r="J21" s="22"/>
      <c r="L21" s="22"/>
      <c r="M21" s="82"/>
    </row>
    <row r="22" spans="1:13" x14ac:dyDescent="0.3">
      <c r="A22" s="122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08" t="s">
        <v>90</v>
      </c>
      <c r="I22" s="22"/>
      <c r="J22" s="22"/>
      <c r="L22" s="22"/>
      <c r="M22" s="82"/>
    </row>
    <row r="23" spans="1:13" x14ac:dyDescent="0.3">
      <c r="A23" s="123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19"/>
      <c r="I23" s="22"/>
      <c r="J23" s="22"/>
      <c r="L23" s="22"/>
      <c r="M23" s="82"/>
    </row>
    <row r="24" spans="1:13" x14ac:dyDescent="0.3">
      <c r="A24" s="124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0"/>
      <c r="I24" s="22"/>
      <c r="J24" s="22"/>
      <c r="L24" s="22"/>
      <c r="M24" s="82"/>
    </row>
    <row r="25" spans="1:13" x14ac:dyDescent="0.3">
      <c r="A25" s="122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1" t="s">
        <v>11</v>
      </c>
      <c r="I25" s="22"/>
      <c r="J25" s="22"/>
      <c r="L25" s="22"/>
      <c r="M25" s="82"/>
    </row>
    <row r="26" spans="1:13" x14ac:dyDescent="0.3">
      <c r="A26" s="123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19"/>
      <c r="I26" s="22"/>
      <c r="J26" s="22"/>
      <c r="L26" s="22"/>
      <c r="M26" s="82"/>
    </row>
    <row r="27" spans="1:13" x14ac:dyDescent="0.3">
      <c r="A27" s="124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19"/>
      <c r="I27" s="22"/>
      <c r="J27" s="22"/>
      <c r="L27" s="22"/>
      <c r="M27" s="82"/>
    </row>
    <row r="28" spans="1:13" x14ac:dyDescent="0.3">
      <c r="A28" s="122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19"/>
      <c r="I28" s="22"/>
      <c r="J28" s="22"/>
      <c r="L28" s="22"/>
      <c r="M28" s="82"/>
    </row>
    <row r="29" spans="1:13" x14ac:dyDescent="0.3">
      <c r="A29" s="123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19"/>
      <c r="I29" s="22"/>
      <c r="J29" s="22"/>
      <c r="L29" s="22"/>
      <c r="M29" s="82"/>
    </row>
    <row r="30" spans="1:13" x14ac:dyDescent="0.3">
      <c r="A30" s="124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0"/>
      <c r="I30" s="22"/>
      <c r="J30" s="22"/>
      <c r="L30" s="22"/>
      <c r="M30" s="82"/>
    </row>
    <row r="31" spans="1:13" x14ac:dyDescent="0.3">
      <c r="A31" s="122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1" t="s">
        <v>91</v>
      </c>
      <c r="I31" s="22"/>
      <c r="J31" s="22"/>
      <c r="L31" s="22"/>
      <c r="M31" s="82"/>
    </row>
    <row r="32" spans="1:13" x14ac:dyDescent="0.3">
      <c r="A32" s="123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19"/>
      <c r="I32" s="22"/>
      <c r="J32" s="22"/>
      <c r="L32" s="22"/>
      <c r="M32" s="82"/>
    </row>
    <row r="33" spans="1:13" x14ac:dyDescent="0.3">
      <c r="A33" s="124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0"/>
      <c r="I33" s="22"/>
      <c r="J33" s="22"/>
      <c r="L33" s="22"/>
      <c r="M33" s="82"/>
    </row>
    <row r="34" spans="1:13" x14ac:dyDescent="0.3">
      <c r="A34" s="122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1" t="s">
        <v>14</v>
      </c>
      <c r="I34" s="22"/>
      <c r="J34" s="22"/>
      <c r="L34" s="22"/>
      <c r="M34" s="82"/>
    </row>
    <row r="35" spans="1:13" x14ac:dyDescent="0.3">
      <c r="A35" s="123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19"/>
      <c r="I35" s="22"/>
      <c r="J35" s="22"/>
      <c r="L35" s="22"/>
      <c r="M35" s="82"/>
    </row>
    <row r="36" spans="1:13" x14ac:dyDescent="0.3">
      <c r="A36" s="124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0"/>
      <c r="I36" s="22"/>
      <c r="J36" s="22"/>
      <c r="L36" s="22"/>
      <c r="M36" s="82"/>
    </row>
    <row r="37" spans="1:13" x14ac:dyDescent="0.3">
      <c r="A37" s="122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1" t="s">
        <v>15</v>
      </c>
      <c r="I37" s="22"/>
      <c r="J37" s="22"/>
      <c r="L37" s="22"/>
      <c r="M37" s="82"/>
    </row>
    <row r="38" spans="1:13" x14ac:dyDescent="0.3">
      <c r="A38" s="123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19"/>
      <c r="I38" s="22"/>
      <c r="J38" s="22"/>
      <c r="L38" s="22"/>
      <c r="M38" s="82"/>
    </row>
    <row r="39" spans="1:13" x14ac:dyDescent="0.3">
      <c r="A39" s="124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0"/>
      <c r="I39" s="22"/>
      <c r="J39" s="22"/>
      <c r="L39" s="22"/>
      <c r="M39" s="82"/>
    </row>
    <row r="40" spans="1:13" x14ac:dyDescent="0.3">
      <c r="A40" s="122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8" t="s">
        <v>92</v>
      </c>
      <c r="I40" s="22"/>
      <c r="J40" s="22"/>
      <c r="L40" s="22"/>
      <c r="M40" s="82"/>
    </row>
    <row r="41" spans="1:13" x14ac:dyDescent="0.3">
      <c r="A41" s="123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19"/>
      <c r="I41" s="22"/>
      <c r="J41" s="22"/>
      <c r="L41" s="22"/>
      <c r="M41" s="82"/>
    </row>
    <row r="42" spans="1:13" x14ac:dyDescent="0.3">
      <c r="A42" s="124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19"/>
      <c r="I42" s="22"/>
      <c r="J42" s="22"/>
      <c r="L42" s="22"/>
      <c r="M42" s="82"/>
    </row>
    <row r="43" spans="1:13" x14ac:dyDescent="0.3">
      <c r="A43" s="122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19"/>
      <c r="I43" s="22"/>
      <c r="J43" s="22"/>
      <c r="L43" s="22"/>
      <c r="M43" s="82"/>
    </row>
    <row r="44" spans="1:13" x14ac:dyDescent="0.3">
      <c r="A44" s="123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19"/>
      <c r="I44" s="22"/>
      <c r="J44" s="22"/>
      <c r="L44" s="22"/>
      <c r="M44" s="82"/>
    </row>
    <row r="45" spans="1:13" x14ac:dyDescent="0.3">
      <c r="A45" s="124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0"/>
      <c r="I45" s="22"/>
      <c r="J45" s="22"/>
      <c r="L45" s="22"/>
      <c r="M45" s="82"/>
    </row>
    <row r="46" spans="1:13" x14ac:dyDescent="0.3">
      <c r="A46" s="122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08" t="s">
        <v>93</v>
      </c>
      <c r="I46" s="22"/>
      <c r="J46" s="22"/>
      <c r="L46" s="22"/>
      <c r="M46" s="82"/>
    </row>
    <row r="47" spans="1:13" x14ac:dyDescent="0.3">
      <c r="A47" s="123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19"/>
      <c r="I47" s="22"/>
      <c r="J47" s="22"/>
      <c r="L47" s="22"/>
      <c r="M47" s="82"/>
    </row>
    <row r="48" spans="1:13" x14ac:dyDescent="0.3">
      <c r="A48" s="124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0"/>
      <c r="I48" s="22"/>
      <c r="J48" s="22"/>
      <c r="L48" s="22"/>
      <c r="M48" s="82"/>
    </row>
    <row r="49" spans="1:13" x14ac:dyDescent="0.3">
      <c r="A49" s="122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1" t="s">
        <v>20</v>
      </c>
      <c r="I49" s="22"/>
      <c r="J49" s="22"/>
      <c r="L49" s="22"/>
      <c r="M49" s="82"/>
    </row>
    <row r="50" spans="1:13" x14ac:dyDescent="0.3">
      <c r="A50" s="123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19"/>
      <c r="I50" s="22"/>
      <c r="J50" s="22"/>
      <c r="L50" s="22"/>
      <c r="M50" s="82"/>
    </row>
    <row r="51" spans="1:13" x14ac:dyDescent="0.3">
      <c r="A51" s="124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0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22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1" t="s">
        <v>15</v>
      </c>
      <c r="I55" s="22"/>
      <c r="J55" s="22"/>
      <c r="L55" s="22"/>
      <c r="M55" s="82"/>
    </row>
    <row r="56" spans="1:13" x14ac:dyDescent="0.3">
      <c r="A56" s="124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0"/>
      <c r="I56" s="22"/>
      <c r="J56" s="22"/>
      <c r="L56" s="22"/>
      <c r="M56" s="82"/>
    </row>
    <row r="57" spans="1:13" x14ac:dyDescent="0.3">
      <c r="A57" s="122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1" t="s">
        <v>92</v>
      </c>
      <c r="I57" s="22"/>
      <c r="J57" s="22"/>
      <c r="L57" s="22"/>
      <c r="M57" s="82"/>
    </row>
    <row r="58" spans="1:13" x14ac:dyDescent="0.3">
      <c r="A58" s="124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19"/>
      <c r="I58" s="22"/>
      <c r="J58" s="22"/>
      <c r="L58" s="22"/>
      <c r="M58" s="82"/>
    </row>
    <row r="59" spans="1:13" x14ac:dyDescent="0.3">
      <c r="A59" s="122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19"/>
      <c r="I59" s="22"/>
      <c r="J59" s="22"/>
      <c r="L59" s="22"/>
      <c r="M59" s="82"/>
    </row>
    <row r="60" spans="1:13" x14ac:dyDescent="0.3">
      <c r="A60" s="124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0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26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27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27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27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27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27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27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27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28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12" t="s">
        <v>134</v>
      </c>
      <c r="B74" s="112"/>
      <c r="C74" s="28"/>
      <c r="G74" s="15"/>
      <c r="I74" s="22"/>
      <c r="J74" s="22"/>
      <c r="L74" s="22"/>
      <c r="M74" s="82"/>
    </row>
    <row r="75" spans="1:13" ht="12.75" customHeight="1" x14ac:dyDescent="0.3">
      <c r="A75" s="113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08" t="s">
        <v>94</v>
      </c>
      <c r="I75" s="22"/>
      <c r="J75" s="22"/>
      <c r="L75" s="22"/>
      <c r="M75" s="82"/>
    </row>
    <row r="76" spans="1:13" x14ac:dyDescent="0.3">
      <c r="A76" s="114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09"/>
      <c r="I76" s="22"/>
      <c r="J76" s="22"/>
      <c r="L76" s="22"/>
      <c r="M76" s="82"/>
    </row>
    <row r="77" spans="1:13" x14ac:dyDescent="0.3">
      <c r="A77" s="114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09"/>
      <c r="I77" s="22"/>
      <c r="J77" s="22"/>
      <c r="L77" s="22"/>
      <c r="M77" s="82"/>
    </row>
    <row r="78" spans="1:13" x14ac:dyDescent="0.3">
      <c r="A78" s="114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09"/>
      <c r="I78" s="22"/>
      <c r="J78" s="22"/>
      <c r="L78" s="22"/>
      <c r="M78" s="82"/>
    </row>
    <row r="79" spans="1:13" x14ac:dyDescent="0.3">
      <c r="A79" s="115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09"/>
      <c r="I79" s="22"/>
      <c r="J79" s="22"/>
      <c r="L79" s="22"/>
      <c r="M79" s="82"/>
    </row>
    <row r="80" spans="1:13" ht="12.75" customHeight="1" x14ac:dyDescent="0.3">
      <c r="A80" s="113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09"/>
      <c r="I80" s="22"/>
      <c r="J80" s="22"/>
      <c r="L80" s="22"/>
      <c r="M80" s="82"/>
    </row>
    <row r="81" spans="1:13" x14ac:dyDescent="0.3">
      <c r="A81" s="114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09"/>
      <c r="I81" s="22"/>
      <c r="J81" s="22"/>
      <c r="L81" s="22"/>
      <c r="M81" s="82"/>
    </row>
    <row r="82" spans="1:13" x14ac:dyDescent="0.3">
      <c r="A82" s="114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09"/>
      <c r="I82" s="22"/>
      <c r="J82" s="22"/>
      <c r="L82" s="22"/>
      <c r="M82" s="82"/>
    </row>
    <row r="83" spans="1:13" x14ac:dyDescent="0.3">
      <c r="A83" s="114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09"/>
      <c r="I83" s="22"/>
      <c r="J83" s="22"/>
      <c r="L83" s="22"/>
      <c r="M83" s="82"/>
    </row>
    <row r="84" spans="1:13" x14ac:dyDescent="0.3">
      <c r="A84" s="115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10"/>
      <c r="I84" s="22"/>
      <c r="J84" s="22"/>
      <c r="L84" s="22"/>
      <c r="M84" s="82"/>
    </row>
    <row r="85" spans="1:13" ht="12.75" customHeight="1" x14ac:dyDescent="0.3">
      <c r="A85" s="113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08" t="s">
        <v>95</v>
      </c>
      <c r="I85" s="22"/>
      <c r="J85" s="22"/>
      <c r="L85" s="22"/>
      <c r="M85" s="82"/>
    </row>
    <row r="86" spans="1:13" x14ac:dyDescent="0.3">
      <c r="A86" s="114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19"/>
      <c r="I86" s="22"/>
      <c r="J86" s="22"/>
      <c r="L86" s="22"/>
      <c r="M86" s="82"/>
    </row>
    <row r="87" spans="1:13" x14ac:dyDescent="0.3">
      <c r="A87" s="114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19"/>
      <c r="I87" s="22"/>
      <c r="J87" s="22"/>
      <c r="L87" s="22"/>
      <c r="M87" s="82"/>
    </row>
    <row r="88" spans="1:13" x14ac:dyDescent="0.3">
      <c r="A88" s="114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19"/>
      <c r="I88" s="22"/>
      <c r="J88" s="22"/>
      <c r="L88" s="22"/>
      <c r="M88" s="82"/>
    </row>
    <row r="89" spans="1:13" x14ac:dyDescent="0.3">
      <c r="A89" s="115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19"/>
      <c r="I89" s="22"/>
      <c r="J89" s="22"/>
      <c r="L89" s="22"/>
      <c r="M89" s="82"/>
    </row>
    <row r="90" spans="1:13" ht="12.75" customHeight="1" x14ac:dyDescent="0.3">
      <c r="A90" s="113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19"/>
      <c r="I90" s="22"/>
      <c r="J90" s="22"/>
      <c r="L90" s="22"/>
      <c r="M90" s="82"/>
    </row>
    <row r="91" spans="1:13" x14ac:dyDescent="0.3">
      <c r="A91" s="114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19"/>
      <c r="I91" s="22"/>
      <c r="J91" s="22"/>
      <c r="L91" s="22"/>
      <c r="M91" s="82"/>
    </row>
    <row r="92" spans="1:13" x14ac:dyDescent="0.3">
      <c r="A92" s="114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19"/>
      <c r="I92" s="22"/>
      <c r="J92" s="22"/>
      <c r="L92" s="22"/>
      <c r="M92" s="82"/>
    </row>
    <row r="93" spans="1:13" x14ac:dyDescent="0.3">
      <c r="A93" s="114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19"/>
      <c r="I93" s="22"/>
      <c r="J93" s="22"/>
      <c r="L93" s="22"/>
      <c r="M93" s="82"/>
    </row>
    <row r="94" spans="1:13" x14ac:dyDescent="0.3">
      <c r="A94" s="115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0"/>
      <c r="I94" s="22"/>
      <c r="J94" s="22"/>
      <c r="L94" s="22"/>
      <c r="M94" s="82"/>
    </row>
    <row r="95" spans="1:13" ht="12.75" customHeight="1" x14ac:dyDescent="0.3">
      <c r="A95" s="113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08" t="s">
        <v>96</v>
      </c>
      <c r="I95" s="22"/>
      <c r="J95" s="22"/>
      <c r="L95" s="22"/>
      <c r="M95" s="82"/>
    </row>
    <row r="96" spans="1:13" x14ac:dyDescent="0.3">
      <c r="A96" s="114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09"/>
      <c r="I96" s="22"/>
      <c r="J96" s="22"/>
      <c r="L96" s="22"/>
      <c r="M96" s="82"/>
    </row>
    <row r="97" spans="1:13" x14ac:dyDescent="0.3">
      <c r="A97" s="114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09"/>
      <c r="I97" s="22"/>
      <c r="J97" s="22"/>
      <c r="L97" s="22"/>
      <c r="M97" s="82"/>
    </row>
    <row r="98" spans="1:13" x14ac:dyDescent="0.3">
      <c r="A98" s="114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09"/>
      <c r="I98" s="22"/>
      <c r="J98" s="22"/>
      <c r="L98" s="22"/>
      <c r="M98" s="82"/>
    </row>
    <row r="99" spans="1:13" x14ac:dyDescent="0.3">
      <c r="A99" s="115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09"/>
      <c r="I99" s="22"/>
      <c r="J99" s="22"/>
      <c r="L99" s="22"/>
      <c r="M99" s="82"/>
    </row>
    <row r="100" spans="1:13" ht="12.75" customHeight="1" x14ac:dyDescent="0.3">
      <c r="A100" s="113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09"/>
      <c r="I100" s="22"/>
      <c r="J100" s="22"/>
      <c r="L100" s="22"/>
      <c r="M100" s="82"/>
    </row>
    <row r="101" spans="1:13" x14ac:dyDescent="0.3">
      <c r="A101" s="114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09"/>
      <c r="I101" s="22"/>
      <c r="J101" s="22"/>
      <c r="L101" s="22"/>
      <c r="M101" s="82"/>
    </row>
    <row r="102" spans="1:13" x14ac:dyDescent="0.3">
      <c r="A102" s="114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09"/>
      <c r="I102" s="22"/>
      <c r="J102" s="22"/>
      <c r="L102" s="22"/>
      <c r="M102" s="82"/>
    </row>
    <row r="103" spans="1:13" x14ac:dyDescent="0.3">
      <c r="A103" s="114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09"/>
      <c r="I103" s="22"/>
      <c r="J103" s="22"/>
      <c r="L103" s="22"/>
      <c r="M103" s="82"/>
    </row>
    <row r="104" spans="1:13" x14ac:dyDescent="0.3">
      <c r="A104" s="115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10"/>
      <c r="I104" s="22"/>
      <c r="J104" s="22"/>
      <c r="L104" s="22"/>
      <c r="M104" s="82"/>
    </row>
    <row r="105" spans="1:13" ht="12.75" customHeight="1" x14ac:dyDescent="0.3">
      <c r="A105" s="113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08" t="s">
        <v>97</v>
      </c>
      <c r="I105" s="22"/>
      <c r="J105" s="22"/>
      <c r="L105" s="22"/>
      <c r="M105" s="82"/>
    </row>
    <row r="106" spans="1:13" x14ac:dyDescent="0.3">
      <c r="A106" s="114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19"/>
      <c r="I106" s="22"/>
      <c r="J106" s="22"/>
      <c r="L106" s="22"/>
      <c r="M106" s="82"/>
    </row>
    <row r="107" spans="1:13" x14ac:dyDescent="0.3">
      <c r="A107" s="114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19"/>
      <c r="I107" s="22"/>
      <c r="J107" s="22"/>
      <c r="L107" s="22"/>
      <c r="M107" s="82"/>
    </row>
    <row r="108" spans="1:13" x14ac:dyDescent="0.3">
      <c r="A108" s="114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19"/>
      <c r="I108" s="22"/>
      <c r="J108" s="22"/>
      <c r="L108" s="22"/>
      <c r="M108" s="82"/>
    </row>
    <row r="109" spans="1:13" x14ac:dyDescent="0.3">
      <c r="A109" s="115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19"/>
      <c r="I109" s="22"/>
      <c r="J109" s="22"/>
      <c r="L109" s="22"/>
      <c r="M109" s="82"/>
    </row>
    <row r="110" spans="1:13" ht="12.75" customHeight="1" x14ac:dyDescent="0.3">
      <c r="A110" s="113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19"/>
      <c r="I110" s="22"/>
      <c r="J110" s="22"/>
      <c r="L110" s="22"/>
      <c r="M110" s="82"/>
    </row>
    <row r="111" spans="1:13" x14ac:dyDescent="0.3">
      <c r="A111" s="114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19"/>
      <c r="I111" s="22"/>
      <c r="J111" s="22"/>
      <c r="L111" s="22"/>
      <c r="M111" s="82"/>
    </row>
    <row r="112" spans="1:13" x14ac:dyDescent="0.3">
      <c r="A112" s="114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19"/>
      <c r="I112" s="22"/>
      <c r="J112" s="22"/>
      <c r="L112" s="22"/>
      <c r="M112" s="82"/>
    </row>
    <row r="113" spans="1:13" x14ac:dyDescent="0.3">
      <c r="A113" s="114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19"/>
      <c r="I113" s="22"/>
      <c r="J113" s="22"/>
      <c r="L113" s="22"/>
      <c r="M113" s="82"/>
    </row>
    <row r="114" spans="1:13" x14ac:dyDescent="0.3">
      <c r="A114" s="115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0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12" t="s">
        <v>107</v>
      </c>
      <c r="B119" s="112"/>
      <c r="C119" s="28"/>
      <c r="G119" s="15"/>
      <c r="I119" s="22"/>
      <c r="J119" s="22"/>
      <c r="L119" s="22"/>
      <c r="M119" s="82"/>
    </row>
    <row r="120" spans="1:13" x14ac:dyDescent="0.3">
      <c r="A120" s="113" t="s">
        <v>135</v>
      </c>
      <c r="B120" s="5" t="s">
        <v>27</v>
      </c>
      <c r="C120" s="35" t="s">
        <v>83</v>
      </c>
      <c r="D120" s="6">
        <v>5.83</v>
      </c>
      <c r="E120" s="6">
        <f t="shared" ref="E120:E158" si="17">ROUND(D120*0.9,2)</f>
        <v>5.25</v>
      </c>
      <c r="F120" s="6">
        <f t="shared" ref="F120:F158" si="18">D120-E120</f>
        <v>0.58000000000000007</v>
      </c>
      <c r="G120" s="108" t="s">
        <v>98</v>
      </c>
      <c r="I120" s="22"/>
      <c r="J120" s="22"/>
      <c r="L120" s="22"/>
      <c r="M120" s="82"/>
    </row>
    <row r="121" spans="1:13" x14ac:dyDescent="0.3">
      <c r="A121" s="114"/>
      <c r="B121" s="7" t="s">
        <v>28</v>
      </c>
      <c r="C121" s="36" t="s">
        <v>83</v>
      </c>
      <c r="D121" s="8">
        <v>6.35</v>
      </c>
      <c r="E121" s="8">
        <f t="shared" si="17"/>
        <v>5.72</v>
      </c>
      <c r="F121" s="8">
        <f t="shared" si="18"/>
        <v>0.62999999999999989</v>
      </c>
      <c r="G121" s="109"/>
      <c r="I121" s="22"/>
      <c r="J121" s="22"/>
      <c r="L121" s="22"/>
      <c r="M121" s="82"/>
    </row>
    <row r="122" spans="1:13" x14ac:dyDescent="0.3">
      <c r="A122" s="114"/>
      <c r="B122" s="7" t="s">
        <v>29</v>
      </c>
      <c r="C122" s="36" t="s">
        <v>83</v>
      </c>
      <c r="D122" s="8">
        <v>7.01</v>
      </c>
      <c r="E122" s="8">
        <f t="shared" si="17"/>
        <v>6.31</v>
      </c>
      <c r="F122" s="8">
        <f t="shared" si="18"/>
        <v>0.70000000000000018</v>
      </c>
      <c r="G122" s="109"/>
      <c r="I122" s="22"/>
      <c r="J122" s="22"/>
      <c r="L122" s="22"/>
      <c r="M122" s="82"/>
    </row>
    <row r="123" spans="1:13" x14ac:dyDescent="0.3">
      <c r="A123" s="114"/>
      <c r="B123" s="23" t="s">
        <v>30</v>
      </c>
      <c r="C123" s="39" t="s">
        <v>83</v>
      </c>
      <c r="D123" s="8">
        <v>7.84</v>
      </c>
      <c r="E123" s="8">
        <f t="shared" si="17"/>
        <v>7.06</v>
      </c>
      <c r="F123" s="8">
        <f t="shared" si="18"/>
        <v>0.78000000000000025</v>
      </c>
      <c r="G123" s="109"/>
      <c r="I123" s="22"/>
      <c r="J123" s="22"/>
      <c r="L123" s="22"/>
      <c r="M123" s="82"/>
    </row>
    <row r="124" spans="1:13" x14ac:dyDescent="0.3">
      <c r="A124" s="114"/>
      <c r="B124" s="7" t="s">
        <v>31</v>
      </c>
      <c r="C124" s="36" t="s">
        <v>83</v>
      </c>
      <c r="D124" s="8">
        <v>8.98</v>
      </c>
      <c r="E124" s="8">
        <f t="shared" si="17"/>
        <v>8.08</v>
      </c>
      <c r="F124" s="8">
        <f t="shared" si="18"/>
        <v>0.90000000000000036</v>
      </c>
      <c r="G124" s="109"/>
      <c r="I124" s="22"/>
      <c r="J124" s="22"/>
      <c r="L124" s="22"/>
      <c r="M124" s="82"/>
    </row>
    <row r="125" spans="1:13" x14ac:dyDescent="0.3">
      <c r="A125" s="114"/>
      <c r="B125" s="7" t="s">
        <v>32</v>
      </c>
      <c r="C125" s="36" t="s">
        <v>83</v>
      </c>
      <c r="D125" s="8">
        <v>10.519999999999998</v>
      </c>
      <c r="E125" s="8">
        <f t="shared" si="17"/>
        <v>9.4700000000000006</v>
      </c>
      <c r="F125" s="8">
        <f t="shared" si="18"/>
        <v>1.0499999999999972</v>
      </c>
      <c r="G125" s="109"/>
      <c r="I125" s="22"/>
      <c r="J125" s="22"/>
      <c r="L125" s="22"/>
      <c r="M125" s="82"/>
    </row>
    <row r="126" spans="1:13" x14ac:dyDescent="0.3">
      <c r="A126" s="114"/>
      <c r="B126" s="23" t="s">
        <v>33</v>
      </c>
      <c r="C126" s="39" t="s">
        <v>83</v>
      </c>
      <c r="D126" s="8">
        <v>15.139999999999999</v>
      </c>
      <c r="E126" s="8">
        <f t="shared" si="17"/>
        <v>13.63</v>
      </c>
      <c r="F126" s="8">
        <f t="shared" si="18"/>
        <v>1.509999999999998</v>
      </c>
      <c r="G126" s="109"/>
      <c r="I126" s="22"/>
      <c r="J126" s="22"/>
      <c r="L126" s="22"/>
      <c r="M126" s="82"/>
    </row>
    <row r="127" spans="1:13" x14ac:dyDescent="0.3">
      <c r="A127" s="114"/>
      <c r="B127" s="7" t="s">
        <v>5</v>
      </c>
      <c r="C127" s="36" t="s">
        <v>83</v>
      </c>
      <c r="D127" s="8">
        <v>19.920000000000002</v>
      </c>
      <c r="E127" s="8">
        <f t="shared" si="17"/>
        <v>17.93</v>
      </c>
      <c r="F127" s="8">
        <f t="shared" si="18"/>
        <v>1.990000000000002</v>
      </c>
      <c r="G127" s="109"/>
      <c r="I127" s="22"/>
      <c r="J127" s="22"/>
      <c r="L127" s="22"/>
      <c r="M127" s="82"/>
    </row>
    <row r="128" spans="1:13" x14ac:dyDescent="0.3">
      <c r="A128" s="114"/>
      <c r="B128" s="9" t="s">
        <v>4</v>
      </c>
      <c r="C128" s="37" t="s">
        <v>83</v>
      </c>
      <c r="D128" s="10">
        <v>29.319999999999993</v>
      </c>
      <c r="E128" s="10">
        <f t="shared" si="17"/>
        <v>26.39</v>
      </c>
      <c r="F128" s="10">
        <f t="shared" si="18"/>
        <v>2.9299999999999926</v>
      </c>
      <c r="G128" s="109"/>
      <c r="I128" s="22"/>
      <c r="J128" s="22"/>
      <c r="L128" s="22"/>
      <c r="M128" s="82"/>
    </row>
    <row r="129" spans="1:13" x14ac:dyDescent="0.3">
      <c r="A129" s="114"/>
      <c r="B129" s="5" t="s">
        <v>27</v>
      </c>
      <c r="C129" s="35" t="s">
        <v>85</v>
      </c>
      <c r="D129" s="6">
        <v>34.979999999999997</v>
      </c>
      <c r="E129" s="6">
        <f t="shared" si="17"/>
        <v>31.48</v>
      </c>
      <c r="F129" s="6">
        <f t="shared" si="18"/>
        <v>3.4999999999999964</v>
      </c>
      <c r="G129" s="109"/>
      <c r="I129" s="22"/>
      <c r="J129" s="22"/>
      <c r="L129" s="22"/>
      <c r="M129" s="82"/>
    </row>
    <row r="130" spans="1:13" x14ac:dyDescent="0.3">
      <c r="A130" s="114"/>
      <c r="B130" s="7" t="s">
        <v>28</v>
      </c>
      <c r="C130" s="36" t="s">
        <v>85</v>
      </c>
      <c r="D130" s="8">
        <v>38.1</v>
      </c>
      <c r="E130" s="8">
        <f t="shared" si="17"/>
        <v>34.29</v>
      </c>
      <c r="F130" s="8">
        <f t="shared" si="18"/>
        <v>3.8100000000000023</v>
      </c>
      <c r="G130" s="109"/>
      <c r="I130" s="22"/>
      <c r="J130" s="22"/>
      <c r="L130" s="22"/>
      <c r="M130" s="82"/>
    </row>
    <row r="131" spans="1:13" x14ac:dyDescent="0.3">
      <c r="A131" s="114"/>
      <c r="B131" s="7" t="s">
        <v>29</v>
      </c>
      <c r="C131" s="36" t="s">
        <v>85</v>
      </c>
      <c r="D131" s="8">
        <v>42.06</v>
      </c>
      <c r="E131" s="8">
        <f t="shared" si="17"/>
        <v>37.85</v>
      </c>
      <c r="F131" s="8">
        <f t="shared" si="18"/>
        <v>4.2100000000000009</v>
      </c>
      <c r="G131" s="109"/>
      <c r="I131" s="22"/>
      <c r="J131" s="22"/>
      <c r="L131" s="22"/>
      <c r="M131" s="82"/>
    </row>
    <row r="132" spans="1:13" x14ac:dyDescent="0.3">
      <c r="A132" s="114"/>
      <c r="B132" s="23" t="s">
        <v>30</v>
      </c>
      <c r="C132" s="39" t="s">
        <v>85</v>
      </c>
      <c r="D132" s="8">
        <v>47.04</v>
      </c>
      <c r="E132" s="8">
        <f t="shared" si="17"/>
        <v>42.34</v>
      </c>
      <c r="F132" s="8">
        <f t="shared" si="18"/>
        <v>4.6999999999999957</v>
      </c>
      <c r="G132" s="109"/>
      <c r="I132" s="22"/>
      <c r="J132" s="22"/>
      <c r="L132" s="22"/>
      <c r="M132" s="82"/>
    </row>
    <row r="133" spans="1:13" x14ac:dyDescent="0.3">
      <c r="A133" s="114"/>
      <c r="B133" s="7" t="s">
        <v>31</v>
      </c>
      <c r="C133" s="36" t="s">
        <v>85</v>
      </c>
      <c r="D133" s="8">
        <v>53.88</v>
      </c>
      <c r="E133" s="8">
        <f t="shared" si="17"/>
        <v>48.49</v>
      </c>
      <c r="F133" s="8">
        <f t="shared" si="18"/>
        <v>5.3900000000000006</v>
      </c>
      <c r="G133" s="109"/>
      <c r="I133" s="22"/>
      <c r="J133" s="22"/>
      <c r="L133" s="22"/>
      <c r="M133" s="82"/>
    </row>
    <row r="134" spans="1:13" x14ac:dyDescent="0.3">
      <c r="A134" s="114"/>
      <c r="B134" s="7" t="s">
        <v>32</v>
      </c>
      <c r="C134" s="36" t="s">
        <v>85</v>
      </c>
      <c r="D134" s="8">
        <v>63.12</v>
      </c>
      <c r="E134" s="8">
        <f t="shared" si="17"/>
        <v>56.81</v>
      </c>
      <c r="F134" s="8">
        <f t="shared" si="18"/>
        <v>6.3099999999999952</v>
      </c>
      <c r="G134" s="109"/>
      <c r="I134" s="22"/>
      <c r="J134" s="22"/>
      <c r="L134" s="22"/>
      <c r="M134" s="82"/>
    </row>
    <row r="135" spans="1:13" x14ac:dyDescent="0.3">
      <c r="A135" s="114"/>
      <c r="B135" s="23" t="s">
        <v>33</v>
      </c>
      <c r="C135" s="39" t="s">
        <v>85</v>
      </c>
      <c r="D135" s="8">
        <v>90.84</v>
      </c>
      <c r="E135" s="8">
        <f t="shared" si="17"/>
        <v>81.760000000000005</v>
      </c>
      <c r="F135" s="8">
        <f t="shared" si="18"/>
        <v>9.0799999999999983</v>
      </c>
      <c r="G135" s="109"/>
      <c r="I135" s="22"/>
      <c r="J135" s="22"/>
      <c r="L135" s="22"/>
      <c r="M135" s="82"/>
    </row>
    <row r="136" spans="1:13" x14ac:dyDescent="0.3">
      <c r="A136" s="114"/>
      <c r="B136" s="7" t="s">
        <v>5</v>
      </c>
      <c r="C136" s="36" t="s">
        <v>85</v>
      </c>
      <c r="D136" s="8">
        <v>119.52</v>
      </c>
      <c r="E136" s="8">
        <f t="shared" si="17"/>
        <v>107.57</v>
      </c>
      <c r="F136" s="8">
        <f t="shared" si="18"/>
        <v>11.950000000000003</v>
      </c>
      <c r="G136" s="109"/>
      <c r="I136" s="22"/>
      <c r="J136" s="22"/>
      <c r="L136" s="22"/>
      <c r="M136" s="82"/>
    </row>
    <row r="137" spans="1:13" x14ac:dyDescent="0.3">
      <c r="A137" s="115"/>
      <c r="B137" s="9" t="s">
        <v>4</v>
      </c>
      <c r="C137" s="37" t="s">
        <v>85</v>
      </c>
      <c r="D137" s="10">
        <v>175.92</v>
      </c>
      <c r="E137" s="10">
        <f t="shared" si="17"/>
        <v>158.33000000000001</v>
      </c>
      <c r="F137" s="10">
        <f t="shared" si="18"/>
        <v>17.589999999999975</v>
      </c>
      <c r="G137" s="110"/>
      <c r="I137" s="22"/>
      <c r="J137" s="22"/>
      <c r="L137" s="22"/>
      <c r="M137" s="82"/>
    </row>
    <row r="138" spans="1:13" x14ac:dyDescent="0.3">
      <c r="A138" s="113" t="s">
        <v>137</v>
      </c>
      <c r="B138" s="24" t="s">
        <v>5</v>
      </c>
      <c r="C138" s="40" t="s">
        <v>83</v>
      </c>
      <c r="D138" s="6">
        <v>33.199999999999996</v>
      </c>
      <c r="E138" s="6">
        <f t="shared" si="17"/>
        <v>29.88</v>
      </c>
      <c r="F138" s="6">
        <f t="shared" si="18"/>
        <v>3.3199999999999967</v>
      </c>
      <c r="G138" s="108" t="s">
        <v>99</v>
      </c>
      <c r="I138" s="22"/>
      <c r="J138" s="22"/>
      <c r="L138" s="22"/>
      <c r="M138" s="82"/>
    </row>
    <row r="139" spans="1:13" x14ac:dyDescent="0.3">
      <c r="A139" s="114"/>
      <c r="B139" s="9" t="s">
        <v>4</v>
      </c>
      <c r="C139" s="37" t="s">
        <v>83</v>
      </c>
      <c r="D139" s="10">
        <v>43.809999999999995</v>
      </c>
      <c r="E139" s="10">
        <f t="shared" si="17"/>
        <v>39.43</v>
      </c>
      <c r="F139" s="10">
        <f t="shared" si="18"/>
        <v>4.3799999999999955</v>
      </c>
      <c r="G139" s="109"/>
      <c r="I139" s="22"/>
      <c r="J139" s="22"/>
      <c r="L139" s="22"/>
      <c r="M139" s="82"/>
    </row>
    <row r="140" spans="1:13" x14ac:dyDescent="0.3">
      <c r="A140" s="114"/>
      <c r="B140" s="24" t="s">
        <v>5</v>
      </c>
      <c r="C140" s="42" t="s">
        <v>85</v>
      </c>
      <c r="D140" s="19">
        <v>199.2</v>
      </c>
      <c r="E140" s="19">
        <f t="shared" si="17"/>
        <v>179.28</v>
      </c>
      <c r="F140" s="19">
        <f t="shared" si="18"/>
        <v>19.919999999999987</v>
      </c>
      <c r="G140" s="109"/>
      <c r="I140" s="22"/>
      <c r="J140" s="22"/>
      <c r="L140" s="22"/>
      <c r="M140" s="82"/>
    </row>
    <row r="141" spans="1:13" x14ac:dyDescent="0.3">
      <c r="A141" s="115"/>
      <c r="B141" s="9" t="s">
        <v>4</v>
      </c>
      <c r="C141" s="37" t="s">
        <v>85</v>
      </c>
      <c r="D141" s="10">
        <v>262.86</v>
      </c>
      <c r="E141" s="10">
        <f t="shared" si="17"/>
        <v>236.57</v>
      </c>
      <c r="F141" s="10">
        <f t="shared" si="18"/>
        <v>26.29000000000002</v>
      </c>
      <c r="G141" s="110"/>
      <c r="I141" s="22"/>
      <c r="J141" s="22"/>
      <c r="L141" s="22"/>
      <c r="M141" s="82"/>
    </row>
    <row r="142" spans="1:13" x14ac:dyDescent="0.3">
      <c r="A142" s="113" t="s">
        <v>136</v>
      </c>
      <c r="B142" s="24" t="s">
        <v>5</v>
      </c>
      <c r="C142" s="40" t="s">
        <v>83</v>
      </c>
      <c r="D142" s="6">
        <v>37.78</v>
      </c>
      <c r="E142" s="6">
        <f t="shared" si="17"/>
        <v>34</v>
      </c>
      <c r="F142" s="6">
        <f t="shared" si="18"/>
        <v>3.7800000000000011</v>
      </c>
      <c r="G142" s="108" t="s">
        <v>100</v>
      </c>
      <c r="I142" s="22"/>
      <c r="J142" s="22"/>
      <c r="L142" s="22"/>
      <c r="M142" s="82"/>
    </row>
    <row r="143" spans="1:13" x14ac:dyDescent="0.3">
      <c r="A143" s="114"/>
      <c r="B143" s="9" t="s">
        <v>4</v>
      </c>
      <c r="C143" s="37" t="s">
        <v>83</v>
      </c>
      <c r="D143" s="10">
        <v>50.099999999999994</v>
      </c>
      <c r="E143" s="10">
        <f t="shared" si="17"/>
        <v>45.09</v>
      </c>
      <c r="F143" s="10">
        <f t="shared" si="18"/>
        <v>5.0099999999999909</v>
      </c>
      <c r="G143" s="109"/>
      <c r="I143" s="22"/>
      <c r="J143" s="22"/>
      <c r="L143" s="22"/>
      <c r="M143" s="82"/>
    </row>
    <row r="144" spans="1:13" x14ac:dyDescent="0.3">
      <c r="A144" s="114"/>
      <c r="B144" s="24" t="s">
        <v>5</v>
      </c>
      <c r="C144" s="42" t="s">
        <v>85</v>
      </c>
      <c r="D144" s="19">
        <v>226.68</v>
      </c>
      <c r="E144" s="19">
        <f t="shared" si="17"/>
        <v>204.01</v>
      </c>
      <c r="F144" s="19">
        <f t="shared" si="18"/>
        <v>22.670000000000016</v>
      </c>
      <c r="G144" s="109"/>
      <c r="I144" s="22"/>
      <c r="J144" s="22"/>
      <c r="L144" s="22"/>
      <c r="M144" s="82"/>
    </row>
    <row r="145" spans="1:13" x14ac:dyDescent="0.3">
      <c r="A145" s="115"/>
      <c r="B145" s="9" t="s">
        <v>4</v>
      </c>
      <c r="C145" s="37" t="s">
        <v>85</v>
      </c>
      <c r="D145" s="10">
        <v>300.60000000000002</v>
      </c>
      <c r="E145" s="10">
        <f t="shared" si="17"/>
        <v>270.54000000000002</v>
      </c>
      <c r="F145" s="10">
        <f t="shared" si="18"/>
        <v>30.060000000000002</v>
      </c>
      <c r="G145" s="110"/>
      <c r="I145" s="22"/>
      <c r="J145" s="22"/>
      <c r="L145" s="22"/>
      <c r="M145" s="82"/>
    </row>
    <row r="146" spans="1:13" x14ac:dyDescent="0.3">
      <c r="A146" s="113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1" t="s">
        <v>34</v>
      </c>
      <c r="I146" s="22"/>
      <c r="J146" s="22"/>
      <c r="L146" s="22"/>
      <c r="M146" s="82"/>
    </row>
    <row r="147" spans="1:13" x14ac:dyDescent="0.3">
      <c r="A147" s="114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19"/>
      <c r="I147" s="22"/>
      <c r="J147" s="22"/>
      <c r="L147" s="22"/>
      <c r="M147" s="82"/>
    </row>
    <row r="148" spans="1:13" x14ac:dyDescent="0.3">
      <c r="A148" s="114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19"/>
      <c r="I148" s="22"/>
      <c r="J148" s="22"/>
      <c r="L148" s="22"/>
      <c r="M148" s="82"/>
    </row>
    <row r="149" spans="1:13" x14ac:dyDescent="0.3">
      <c r="A149" s="114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19"/>
      <c r="I149" s="22"/>
      <c r="J149" s="22"/>
      <c r="L149" s="22"/>
      <c r="M149" s="82"/>
    </row>
    <row r="150" spans="1:13" x14ac:dyDescent="0.3">
      <c r="A150" s="114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19"/>
      <c r="I150" s="22"/>
      <c r="J150" s="22"/>
      <c r="L150" s="22"/>
      <c r="M150" s="82"/>
    </row>
    <row r="151" spans="1:13" x14ac:dyDescent="0.3">
      <c r="A151" s="115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0"/>
      <c r="I151" s="22"/>
      <c r="J151" s="22"/>
      <c r="L151" s="22"/>
      <c r="M151" s="82"/>
    </row>
    <row r="152" spans="1:13" x14ac:dyDescent="0.3">
      <c r="A152" s="113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1" t="s">
        <v>36</v>
      </c>
      <c r="I152" s="22"/>
      <c r="J152" s="22"/>
      <c r="L152" s="22"/>
      <c r="M152" s="82"/>
    </row>
    <row r="153" spans="1:13" x14ac:dyDescent="0.3">
      <c r="A153" s="114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19"/>
      <c r="I153" s="22"/>
      <c r="J153" s="22"/>
      <c r="L153" s="22"/>
      <c r="M153" s="82"/>
    </row>
    <row r="154" spans="1:13" x14ac:dyDescent="0.3">
      <c r="A154" s="115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19"/>
      <c r="I154" s="22"/>
      <c r="J154" s="22"/>
      <c r="L154" s="22"/>
      <c r="M154" s="82"/>
    </row>
    <row r="155" spans="1:13" ht="12.75" customHeight="1" x14ac:dyDescent="0.3">
      <c r="A155" s="113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19"/>
      <c r="I155" s="22"/>
      <c r="J155" s="22"/>
      <c r="L155" s="22"/>
      <c r="M155" s="82"/>
    </row>
    <row r="156" spans="1:13" x14ac:dyDescent="0.3">
      <c r="A156" s="114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19"/>
      <c r="I156" s="22"/>
      <c r="J156" s="22"/>
      <c r="L156" s="22"/>
      <c r="M156" s="82"/>
    </row>
    <row r="157" spans="1:13" x14ac:dyDescent="0.3">
      <c r="A157" s="115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0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12" t="s">
        <v>130</v>
      </c>
      <c r="B160" s="112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1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19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19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19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19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0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6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7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7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7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7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7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8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1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0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1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0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12" t="s">
        <v>104</v>
      </c>
      <c r="B190" s="112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J191" s="22"/>
      <c r="L191" s="22"/>
      <c r="M191" s="82"/>
    </row>
    <row r="192" spans="1:13" x14ac:dyDescent="0.3">
      <c r="A192" s="122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1" t="s">
        <v>74</v>
      </c>
      <c r="I192" s="22"/>
      <c r="J192" s="22"/>
      <c r="L192" s="22"/>
      <c r="M192" s="82"/>
    </row>
    <row r="193" spans="1:13" x14ac:dyDescent="0.3">
      <c r="A193" s="123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19"/>
      <c r="I193" s="22"/>
      <c r="J193" s="22"/>
      <c r="L193" s="22"/>
      <c r="M193" s="82"/>
    </row>
    <row r="194" spans="1:13" x14ac:dyDescent="0.3">
      <c r="A194" s="124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0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0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0"/>
      <c r="I196" s="22"/>
      <c r="J196" s="22"/>
      <c r="L196" s="22"/>
      <c r="M196" s="82"/>
    </row>
    <row r="197" spans="1:13" x14ac:dyDescent="0.3">
      <c r="A197" s="130" t="s">
        <v>47</v>
      </c>
      <c r="B197" s="24" t="s">
        <v>48</v>
      </c>
      <c r="C197" s="40" t="s">
        <v>83</v>
      </c>
      <c r="D197" s="6">
        <v>2.69</v>
      </c>
      <c r="E197" s="6">
        <f t="shared" si="25"/>
        <v>2.42</v>
      </c>
      <c r="F197" s="6">
        <f t="shared" si="26"/>
        <v>0.27</v>
      </c>
      <c r="G197" s="121" t="s">
        <v>49</v>
      </c>
      <c r="I197" s="22"/>
      <c r="J197" s="22"/>
      <c r="L197" s="22"/>
      <c r="M197" s="82"/>
    </row>
    <row r="198" spans="1:13" x14ac:dyDescent="0.3">
      <c r="A198" s="131"/>
      <c r="B198" s="7" t="s">
        <v>50</v>
      </c>
      <c r="C198" s="36" t="s">
        <v>83</v>
      </c>
      <c r="D198" s="8">
        <v>2.82</v>
      </c>
      <c r="E198" s="8">
        <f t="shared" si="25"/>
        <v>2.54</v>
      </c>
      <c r="F198" s="8">
        <f t="shared" si="26"/>
        <v>0.2799999999999998</v>
      </c>
      <c r="G198" s="119"/>
      <c r="I198" s="22"/>
      <c r="J198" s="22"/>
      <c r="L198" s="22"/>
      <c r="M198" s="82"/>
    </row>
    <row r="199" spans="1:13" x14ac:dyDescent="0.3">
      <c r="A199" s="131"/>
      <c r="B199" s="7" t="s">
        <v>51</v>
      </c>
      <c r="C199" s="36" t="s">
        <v>83</v>
      </c>
      <c r="D199" s="8">
        <v>3.1</v>
      </c>
      <c r="E199" s="8">
        <f t="shared" si="25"/>
        <v>2.79</v>
      </c>
      <c r="F199" s="8">
        <f t="shared" si="26"/>
        <v>0.31000000000000005</v>
      </c>
      <c r="G199" s="119"/>
      <c r="I199" s="22"/>
      <c r="J199" s="22"/>
      <c r="L199" s="22"/>
      <c r="M199" s="82"/>
    </row>
    <row r="200" spans="1:13" x14ac:dyDescent="0.3">
      <c r="A200" s="131"/>
      <c r="B200" s="7" t="s">
        <v>52</v>
      </c>
      <c r="C200" s="36" t="s">
        <v>83</v>
      </c>
      <c r="D200" s="8">
        <v>3.5100000000000002</v>
      </c>
      <c r="E200" s="8">
        <f t="shared" si="25"/>
        <v>3.16</v>
      </c>
      <c r="F200" s="8">
        <f t="shared" si="26"/>
        <v>0.35000000000000009</v>
      </c>
      <c r="G200" s="119"/>
      <c r="I200" s="22"/>
      <c r="J200" s="22"/>
      <c r="L200" s="22"/>
      <c r="M200" s="82"/>
    </row>
    <row r="201" spans="1:13" x14ac:dyDescent="0.3">
      <c r="A201" s="131"/>
      <c r="B201" s="7" t="s">
        <v>53</v>
      </c>
      <c r="C201" s="36" t="s">
        <v>83</v>
      </c>
      <c r="D201" s="8">
        <v>4.13</v>
      </c>
      <c r="E201" s="8">
        <f t="shared" si="25"/>
        <v>3.72</v>
      </c>
      <c r="F201" s="8">
        <f t="shared" si="26"/>
        <v>0.4099999999999997</v>
      </c>
      <c r="G201" s="119"/>
      <c r="I201" s="22"/>
      <c r="J201" s="22"/>
      <c r="L201" s="22"/>
      <c r="M201" s="82"/>
    </row>
    <row r="202" spans="1:13" x14ac:dyDescent="0.3">
      <c r="A202" s="131"/>
      <c r="B202" s="7" t="s">
        <v>54</v>
      </c>
      <c r="C202" s="36" t="s">
        <v>83</v>
      </c>
      <c r="D202" s="8">
        <v>5.3000000000000007</v>
      </c>
      <c r="E202" s="8">
        <f t="shared" si="25"/>
        <v>4.7699999999999996</v>
      </c>
      <c r="F202" s="8">
        <f t="shared" si="26"/>
        <v>0.53000000000000114</v>
      </c>
      <c r="G202" s="119"/>
      <c r="I202" s="22"/>
      <c r="J202" s="22"/>
      <c r="L202" s="22"/>
      <c r="M202" s="82"/>
    </row>
    <row r="203" spans="1:13" x14ac:dyDescent="0.3">
      <c r="A203" s="131"/>
      <c r="B203" s="7" t="s">
        <v>28</v>
      </c>
      <c r="C203" s="36" t="s">
        <v>83</v>
      </c>
      <c r="D203" s="8">
        <v>6.6000000000000005</v>
      </c>
      <c r="E203" s="8">
        <f t="shared" si="25"/>
        <v>5.94</v>
      </c>
      <c r="F203" s="8">
        <f t="shared" si="26"/>
        <v>0.66000000000000014</v>
      </c>
      <c r="G203" s="119"/>
      <c r="I203" s="22"/>
      <c r="J203" s="22"/>
      <c r="L203" s="22"/>
      <c r="M203" s="82"/>
    </row>
    <row r="204" spans="1:13" x14ac:dyDescent="0.3">
      <c r="A204" s="131"/>
      <c r="B204" s="7" t="s">
        <v>29</v>
      </c>
      <c r="C204" s="36" t="s">
        <v>83</v>
      </c>
      <c r="D204" s="8">
        <v>7.2600000000000007</v>
      </c>
      <c r="E204" s="8">
        <f t="shared" si="25"/>
        <v>6.53</v>
      </c>
      <c r="F204" s="8">
        <f t="shared" si="26"/>
        <v>0.73000000000000043</v>
      </c>
      <c r="G204" s="119"/>
      <c r="I204" s="22"/>
      <c r="J204" s="22"/>
      <c r="L204" s="22"/>
      <c r="M204" s="82"/>
    </row>
    <row r="205" spans="1:13" x14ac:dyDescent="0.3">
      <c r="A205" s="131"/>
      <c r="B205" s="23" t="s">
        <v>30</v>
      </c>
      <c r="C205" s="39" t="s">
        <v>83</v>
      </c>
      <c r="D205" s="8">
        <v>8.1100000000000012</v>
      </c>
      <c r="E205" s="8">
        <f t="shared" si="25"/>
        <v>7.3</v>
      </c>
      <c r="F205" s="8">
        <f t="shared" si="26"/>
        <v>0.81000000000000139</v>
      </c>
      <c r="G205" s="119"/>
      <c r="I205" s="22"/>
      <c r="J205" s="22"/>
      <c r="L205" s="22"/>
      <c r="M205" s="82"/>
    </row>
    <row r="206" spans="1:13" x14ac:dyDescent="0.3">
      <c r="A206" s="131"/>
      <c r="B206" s="7" t="s">
        <v>31</v>
      </c>
      <c r="C206" s="36" t="s">
        <v>83</v>
      </c>
      <c r="D206" s="8">
        <v>9.25</v>
      </c>
      <c r="E206" s="8">
        <f t="shared" si="25"/>
        <v>8.33</v>
      </c>
      <c r="F206" s="8">
        <f t="shared" si="26"/>
        <v>0.91999999999999993</v>
      </c>
      <c r="G206" s="119"/>
      <c r="I206" s="22"/>
      <c r="J206" s="22"/>
      <c r="L206" s="22"/>
      <c r="M206" s="82"/>
    </row>
    <row r="207" spans="1:13" x14ac:dyDescent="0.3">
      <c r="A207" s="131"/>
      <c r="B207" s="7" t="s">
        <v>32</v>
      </c>
      <c r="C207" s="36" t="s">
        <v>83</v>
      </c>
      <c r="D207" s="8">
        <v>10.84</v>
      </c>
      <c r="E207" s="8">
        <f t="shared" si="25"/>
        <v>9.76</v>
      </c>
      <c r="F207" s="8">
        <f t="shared" si="26"/>
        <v>1.08</v>
      </c>
      <c r="G207" s="119"/>
      <c r="I207" s="22"/>
      <c r="J207" s="22"/>
      <c r="L207" s="22"/>
      <c r="M207" s="82"/>
    </row>
    <row r="208" spans="1:13" x14ac:dyDescent="0.3">
      <c r="A208" s="132"/>
      <c r="B208" s="26" t="s">
        <v>33</v>
      </c>
      <c r="C208" s="43" t="s">
        <v>83</v>
      </c>
      <c r="D208" s="10">
        <v>13.25</v>
      </c>
      <c r="E208" s="10">
        <f t="shared" si="25"/>
        <v>11.93</v>
      </c>
      <c r="F208" s="10">
        <f t="shared" si="26"/>
        <v>1.3200000000000003</v>
      </c>
      <c r="G208" s="120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12" t="s">
        <v>105</v>
      </c>
      <c r="B210" s="112"/>
      <c r="C210" s="28"/>
      <c r="G210" s="15"/>
      <c r="I210" s="22"/>
      <c r="J210" s="22"/>
      <c r="L210" s="22"/>
      <c r="M210" s="82"/>
    </row>
    <row r="211" spans="1:13" x14ac:dyDescent="0.3">
      <c r="A211" s="116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1" t="s">
        <v>55</v>
      </c>
      <c r="I211" s="22"/>
      <c r="J211" s="22"/>
      <c r="L211" s="22"/>
      <c r="M211" s="82"/>
    </row>
    <row r="212" spans="1:13" x14ac:dyDescent="0.3">
      <c r="A212" s="117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19"/>
      <c r="I212" s="22"/>
      <c r="J212" s="22"/>
      <c r="L212" s="22"/>
      <c r="M212" s="82"/>
    </row>
    <row r="213" spans="1:13" x14ac:dyDescent="0.3">
      <c r="A213" s="118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19"/>
      <c r="I213" s="22"/>
      <c r="J213" s="22"/>
      <c r="L213" s="22"/>
      <c r="M213" s="82"/>
    </row>
    <row r="214" spans="1:13" x14ac:dyDescent="0.3">
      <c r="A214" s="116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19"/>
      <c r="I214" s="22"/>
      <c r="J214" s="22"/>
      <c r="L214" s="22"/>
      <c r="M214" s="82"/>
    </row>
    <row r="215" spans="1:13" x14ac:dyDescent="0.3">
      <c r="A215" s="117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19"/>
      <c r="I215" s="22"/>
      <c r="J215" s="22"/>
      <c r="L215" s="22"/>
      <c r="M215" s="82"/>
    </row>
    <row r="216" spans="1:13" x14ac:dyDescent="0.3">
      <c r="A216" s="118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0"/>
      <c r="I216" s="22"/>
      <c r="J216" s="22"/>
      <c r="L216" s="22"/>
      <c r="M216" s="82"/>
    </row>
    <row r="217" spans="1:13" x14ac:dyDescent="0.3">
      <c r="A217" s="122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1" t="s">
        <v>57</v>
      </c>
      <c r="I217" s="22"/>
      <c r="J217" s="22"/>
      <c r="L217" s="22"/>
      <c r="M217" s="82"/>
    </row>
    <row r="218" spans="1:13" x14ac:dyDescent="0.3">
      <c r="A218" s="123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19"/>
      <c r="I218" s="22"/>
      <c r="J218" s="22"/>
      <c r="L218" s="22"/>
      <c r="M218" s="82"/>
    </row>
    <row r="219" spans="1:13" x14ac:dyDescent="0.3">
      <c r="A219" s="124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0"/>
      <c r="I219" s="22"/>
      <c r="J219" s="22"/>
      <c r="L219" s="22"/>
      <c r="M219" s="82"/>
    </row>
    <row r="220" spans="1:13" x14ac:dyDescent="0.3">
      <c r="A220" s="122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1" t="s">
        <v>59</v>
      </c>
      <c r="I220" s="22"/>
      <c r="J220" s="22"/>
      <c r="L220" s="22"/>
      <c r="M220" s="82"/>
    </row>
    <row r="221" spans="1:13" x14ac:dyDescent="0.3">
      <c r="A221" s="123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19"/>
      <c r="I221" s="22"/>
      <c r="J221" s="22"/>
      <c r="L221" s="22"/>
      <c r="M221" s="82"/>
    </row>
    <row r="222" spans="1:13" x14ac:dyDescent="0.3">
      <c r="A222" s="124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0"/>
      <c r="I222" s="22"/>
      <c r="J222" s="22"/>
      <c r="L222" s="22"/>
      <c r="M222" s="82"/>
    </row>
    <row r="223" spans="1:13" x14ac:dyDescent="0.3">
      <c r="A223" s="122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1" t="s">
        <v>61</v>
      </c>
      <c r="I223" s="22"/>
      <c r="J223" s="22"/>
      <c r="L223" s="22"/>
      <c r="M223" s="82"/>
    </row>
    <row r="224" spans="1:13" x14ac:dyDescent="0.3">
      <c r="A224" s="123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19"/>
      <c r="I224" s="22"/>
      <c r="J224" s="22"/>
      <c r="L224" s="22"/>
      <c r="M224" s="82"/>
    </row>
    <row r="225" spans="1:13" x14ac:dyDescent="0.3">
      <c r="A225" s="124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0"/>
      <c r="I225" s="22"/>
      <c r="J225" s="22"/>
      <c r="L225" s="22"/>
      <c r="M225" s="82"/>
    </row>
    <row r="226" spans="1:13" x14ac:dyDescent="0.3">
      <c r="A226" s="122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1" t="s">
        <v>62</v>
      </c>
      <c r="I226" s="22"/>
      <c r="J226" s="22"/>
      <c r="L226" s="22"/>
      <c r="M226" s="82"/>
    </row>
    <row r="227" spans="1:13" x14ac:dyDescent="0.3">
      <c r="A227" s="123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19"/>
      <c r="I227" s="22"/>
      <c r="J227" s="22"/>
      <c r="L227" s="22"/>
      <c r="M227" s="82"/>
    </row>
    <row r="228" spans="1:13" x14ac:dyDescent="0.3">
      <c r="A228" s="124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0"/>
      <c r="I228" s="22"/>
      <c r="J228" s="22"/>
      <c r="L228" s="22"/>
      <c r="M228" s="82"/>
    </row>
    <row r="229" spans="1:13" x14ac:dyDescent="0.3">
      <c r="A229" s="122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1" t="s">
        <v>64</v>
      </c>
      <c r="I229" s="22"/>
      <c r="J229" s="22"/>
      <c r="L229" s="22"/>
      <c r="M229" s="82"/>
    </row>
    <row r="230" spans="1:13" x14ac:dyDescent="0.3">
      <c r="A230" s="123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19"/>
      <c r="I230" s="22"/>
      <c r="J230" s="22"/>
      <c r="L230" s="22"/>
      <c r="M230" s="82"/>
    </row>
    <row r="231" spans="1:13" ht="12.75" customHeight="1" x14ac:dyDescent="0.3">
      <c r="A231" s="124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0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12" t="s">
        <v>106</v>
      </c>
      <c r="B233" s="112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6" t="s">
        <v>114</v>
      </c>
      <c r="B236" s="5" t="s">
        <v>2</v>
      </c>
      <c r="C236" s="35" t="s">
        <v>83</v>
      </c>
      <c r="D236" s="6">
        <v>143.39000000000001</v>
      </c>
      <c r="E236" s="6">
        <f t="shared" ref="E236:E247" si="29">ROUND(D236*0.9,2)</f>
        <v>129.05000000000001</v>
      </c>
      <c r="F236" s="6">
        <f t="shared" ref="F236:F247" si="30">D236-E236</f>
        <v>14.340000000000003</v>
      </c>
      <c r="G236" s="108" t="s">
        <v>103</v>
      </c>
      <c r="I236" s="22"/>
      <c r="J236" s="22"/>
      <c r="L236" s="22"/>
      <c r="M236" s="82"/>
    </row>
    <row r="237" spans="1:13" x14ac:dyDescent="0.3">
      <c r="A237" s="117"/>
      <c r="B237" s="7" t="s">
        <v>4</v>
      </c>
      <c r="C237" s="36" t="s">
        <v>83</v>
      </c>
      <c r="D237" s="8">
        <v>82.97</v>
      </c>
      <c r="E237" s="8">
        <f t="shared" si="29"/>
        <v>74.67</v>
      </c>
      <c r="F237" s="8">
        <f t="shared" si="30"/>
        <v>8.2999999999999972</v>
      </c>
      <c r="G237" s="119"/>
      <c r="I237" s="22"/>
      <c r="J237" s="22"/>
      <c r="L237" s="22"/>
      <c r="M237" s="82"/>
    </row>
    <row r="238" spans="1:13" x14ac:dyDescent="0.3">
      <c r="A238" s="118"/>
      <c r="B238" s="9" t="s">
        <v>5</v>
      </c>
      <c r="C238" s="37" t="s">
        <v>83</v>
      </c>
      <c r="D238" s="10">
        <v>61.67</v>
      </c>
      <c r="E238" s="10">
        <f t="shared" si="29"/>
        <v>55.5</v>
      </c>
      <c r="F238" s="10">
        <f t="shared" si="30"/>
        <v>6.1700000000000017</v>
      </c>
      <c r="G238" s="119"/>
      <c r="I238" s="22"/>
      <c r="J238" s="22"/>
      <c r="L238" s="22"/>
      <c r="M238" s="82"/>
    </row>
    <row r="239" spans="1:13" ht="12.75" customHeight="1" x14ac:dyDescent="0.3">
      <c r="A239" s="116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19"/>
      <c r="I239" s="22"/>
      <c r="J239" s="22"/>
      <c r="L239" s="22"/>
      <c r="M239" s="82"/>
    </row>
    <row r="240" spans="1:13" x14ac:dyDescent="0.3">
      <c r="A240" s="117"/>
      <c r="B240" s="7" t="s">
        <v>4</v>
      </c>
      <c r="C240" s="36" t="s">
        <v>83</v>
      </c>
      <c r="D240" s="8">
        <v>61.29</v>
      </c>
      <c r="E240" s="8">
        <f t="shared" si="29"/>
        <v>55.16</v>
      </c>
      <c r="F240" s="8">
        <f t="shared" si="30"/>
        <v>6.1300000000000026</v>
      </c>
      <c r="G240" s="119"/>
      <c r="I240" s="22"/>
      <c r="J240" s="22"/>
      <c r="L240" s="22"/>
      <c r="M240" s="82"/>
    </row>
    <row r="241" spans="1:13" x14ac:dyDescent="0.3">
      <c r="A241" s="118"/>
      <c r="B241" s="9" t="s">
        <v>5</v>
      </c>
      <c r="C241" s="37" t="s">
        <v>83</v>
      </c>
      <c r="D241" s="10">
        <v>46.23</v>
      </c>
      <c r="E241" s="10">
        <f t="shared" si="29"/>
        <v>41.61</v>
      </c>
      <c r="F241" s="10">
        <f t="shared" si="30"/>
        <v>4.6199999999999974</v>
      </c>
      <c r="G241" s="119"/>
      <c r="I241" s="22"/>
      <c r="J241" s="22"/>
      <c r="L241" s="22"/>
      <c r="M241" s="82"/>
    </row>
    <row r="242" spans="1:13" ht="12.75" customHeight="1" x14ac:dyDescent="0.3">
      <c r="A242" s="116" t="s">
        <v>164</v>
      </c>
      <c r="B242" s="5" t="s">
        <v>2</v>
      </c>
      <c r="C242" s="35" t="s">
        <v>83</v>
      </c>
      <c r="D242" s="6">
        <v>117.61</v>
      </c>
      <c r="E242" s="6">
        <f t="shared" si="29"/>
        <v>105.85</v>
      </c>
      <c r="F242" s="6">
        <f t="shared" si="30"/>
        <v>11.760000000000005</v>
      </c>
      <c r="G242" s="119"/>
      <c r="I242" s="22"/>
      <c r="J242" s="22"/>
      <c r="L242" s="22"/>
      <c r="M242" s="82"/>
    </row>
    <row r="243" spans="1:13" x14ac:dyDescent="0.3">
      <c r="A243" s="117"/>
      <c r="B243" s="7" t="s">
        <v>4</v>
      </c>
      <c r="C243" s="36" t="s">
        <v>83</v>
      </c>
      <c r="D243" s="8">
        <v>67.36</v>
      </c>
      <c r="E243" s="8">
        <f t="shared" si="29"/>
        <v>60.62</v>
      </c>
      <c r="F243" s="8">
        <f t="shared" si="30"/>
        <v>6.740000000000002</v>
      </c>
      <c r="G243" s="119"/>
      <c r="I243" s="22"/>
      <c r="J243" s="22"/>
      <c r="L243" s="22"/>
      <c r="M243" s="82"/>
    </row>
    <row r="244" spans="1:13" x14ac:dyDescent="0.3">
      <c r="A244" s="118"/>
      <c r="B244" s="9" t="s">
        <v>5</v>
      </c>
      <c r="C244" s="37" t="s">
        <v>83</v>
      </c>
      <c r="D244" s="10">
        <v>49.65</v>
      </c>
      <c r="E244" s="10">
        <f t="shared" si="29"/>
        <v>44.69</v>
      </c>
      <c r="F244" s="10">
        <f t="shared" si="30"/>
        <v>4.9600000000000009</v>
      </c>
      <c r="G244" s="119"/>
      <c r="I244" s="22"/>
      <c r="J244" s="22"/>
      <c r="L244" s="22"/>
      <c r="M244" s="82"/>
    </row>
    <row r="245" spans="1:13" x14ac:dyDescent="0.3">
      <c r="A245" s="116" t="s">
        <v>165</v>
      </c>
      <c r="B245" s="5" t="s">
        <v>2</v>
      </c>
      <c r="C245" s="35" t="s">
        <v>83</v>
      </c>
      <c r="D245" s="6">
        <v>88.28</v>
      </c>
      <c r="E245" s="6">
        <f t="shared" si="29"/>
        <v>79.45</v>
      </c>
      <c r="F245" s="6">
        <f t="shared" si="30"/>
        <v>8.8299999999999983</v>
      </c>
      <c r="G245" s="119"/>
      <c r="I245" s="22"/>
      <c r="J245" s="22"/>
      <c r="L245" s="22"/>
      <c r="M245" s="82"/>
    </row>
    <row r="246" spans="1:13" x14ac:dyDescent="0.3">
      <c r="A246" s="117"/>
      <c r="B246" s="7" t="s">
        <v>4</v>
      </c>
      <c r="C246" s="36" t="s">
        <v>83</v>
      </c>
      <c r="D246" s="8">
        <v>50.41</v>
      </c>
      <c r="E246" s="8">
        <f t="shared" si="29"/>
        <v>45.37</v>
      </c>
      <c r="F246" s="8">
        <f t="shared" si="30"/>
        <v>5.0399999999999991</v>
      </c>
      <c r="G246" s="119"/>
      <c r="I246" s="22"/>
      <c r="J246" s="22"/>
      <c r="L246" s="22"/>
      <c r="M246" s="82"/>
    </row>
    <row r="247" spans="1:13" ht="12.75" customHeight="1" x14ac:dyDescent="0.3">
      <c r="A247" s="118"/>
      <c r="B247" s="9" t="s">
        <v>5</v>
      </c>
      <c r="C247" s="37" t="s">
        <v>83</v>
      </c>
      <c r="D247" s="10">
        <v>37.96</v>
      </c>
      <c r="E247" s="10">
        <f t="shared" si="29"/>
        <v>34.159999999999997</v>
      </c>
      <c r="F247" s="10">
        <f t="shared" si="30"/>
        <v>3.8000000000000043</v>
      </c>
      <c r="G247" s="120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12" t="s">
        <v>131</v>
      </c>
      <c r="B249" s="112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6" t="s">
        <v>127</v>
      </c>
      <c r="B251" s="5" t="s">
        <v>2</v>
      </c>
      <c r="C251" s="35" t="s">
        <v>83</v>
      </c>
      <c r="D251" s="6">
        <v>107.34</v>
      </c>
      <c r="E251" s="6">
        <f t="shared" ref="E251:E322" si="31">ROUND(D251*0.9,2)</f>
        <v>96.61</v>
      </c>
      <c r="F251" s="6">
        <f t="shared" ref="F251:F322" si="32">D251-E251</f>
        <v>10.730000000000004</v>
      </c>
      <c r="G251" s="108" t="s">
        <v>75</v>
      </c>
      <c r="I251" s="22"/>
      <c r="J251" s="22"/>
      <c r="L251" s="22"/>
      <c r="M251" s="82"/>
    </row>
    <row r="252" spans="1:13" x14ac:dyDescent="0.3">
      <c r="A252" s="117"/>
      <c r="B252" s="7" t="s">
        <v>4</v>
      </c>
      <c r="C252" s="36" t="s">
        <v>83</v>
      </c>
      <c r="D252" s="8">
        <v>62.07</v>
      </c>
      <c r="E252" s="8">
        <f t="shared" si="31"/>
        <v>55.86</v>
      </c>
      <c r="F252" s="8">
        <f t="shared" si="32"/>
        <v>6.2100000000000009</v>
      </c>
      <c r="G252" s="109"/>
      <c r="I252" s="22"/>
      <c r="J252" s="22"/>
      <c r="L252" s="22"/>
      <c r="M252" s="82"/>
    </row>
    <row r="253" spans="1:13" x14ac:dyDescent="0.3">
      <c r="A253" s="118"/>
      <c r="B253" s="9" t="s">
        <v>5</v>
      </c>
      <c r="C253" s="37" t="s">
        <v>83</v>
      </c>
      <c r="D253" s="10">
        <v>47.1</v>
      </c>
      <c r="E253" s="10">
        <f t="shared" si="31"/>
        <v>42.39</v>
      </c>
      <c r="F253" s="10">
        <f t="shared" si="32"/>
        <v>4.7100000000000009</v>
      </c>
      <c r="G253" s="109"/>
      <c r="I253" s="22"/>
      <c r="J253" s="22"/>
      <c r="L253" s="22"/>
      <c r="M253" s="82"/>
    </row>
    <row r="254" spans="1:13" ht="12.75" customHeight="1" x14ac:dyDescent="0.3">
      <c r="A254" s="116" t="s">
        <v>128</v>
      </c>
      <c r="B254" s="5" t="s">
        <v>2</v>
      </c>
      <c r="C254" s="35" t="s">
        <v>83</v>
      </c>
      <c r="D254" s="6">
        <v>73.819999999999993</v>
      </c>
      <c r="E254" s="6">
        <f t="shared" si="31"/>
        <v>66.44</v>
      </c>
      <c r="F254" s="6">
        <f t="shared" si="32"/>
        <v>7.3799999999999955</v>
      </c>
      <c r="G254" s="109"/>
      <c r="I254" s="22"/>
      <c r="J254" s="22"/>
      <c r="L254" s="22"/>
      <c r="M254" s="82"/>
    </row>
    <row r="255" spans="1:13" x14ac:dyDescent="0.3">
      <c r="A255" s="117"/>
      <c r="B255" s="7" t="s">
        <v>4</v>
      </c>
      <c r="C255" s="36" t="s">
        <v>83</v>
      </c>
      <c r="D255" s="8">
        <v>42.61</v>
      </c>
      <c r="E255" s="8">
        <f t="shared" si="31"/>
        <v>38.35</v>
      </c>
      <c r="F255" s="8">
        <f t="shared" si="32"/>
        <v>4.259999999999998</v>
      </c>
      <c r="G255" s="109"/>
      <c r="I255" s="22"/>
      <c r="J255" s="22"/>
      <c r="L255" s="22"/>
      <c r="M255" s="82"/>
    </row>
    <row r="256" spans="1:13" x14ac:dyDescent="0.3">
      <c r="A256" s="118"/>
      <c r="B256" s="9" t="s">
        <v>5</v>
      </c>
      <c r="C256" s="37" t="s">
        <v>83</v>
      </c>
      <c r="D256" s="10">
        <v>32.11</v>
      </c>
      <c r="E256" s="10">
        <f t="shared" si="31"/>
        <v>28.9</v>
      </c>
      <c r="F256" s="10">
        <f t="shared" si="32"/>
        <v>3.2100000000000009</v>
      </c>
      <c r="G256" s="109"/>
      <c r="I256" s="22"/>
      <c r="J256" s="22"/>
      <c r="L256" s="22"/>
      <c r="M256" s="82"/>
    </row>
    <row r="257" spans="1:13" ht="12.75" customHeight="1" x14ac:dyDescent="0.3">
      <c r="A257" s="116" t="s">
        <v>166</v>
      </c>
      <c r="B257" s="5" t="s">
        <v>2</v>
      </c>
      <c r="C257" s="35" t="s">
        <v>83</v>
      </c>
      <c r="D257" s="45">
        <v>56.31</v>
      </c>
      <c r="E257" s="6">
        <f t="shared" si="31"/>
        <v>50.68</v>
      </c>
      <c r="F257" s="6">
        <f t="shared" si="32"/>
        <v>5.6300000000000026</v>
      </c>
      <c r="G257" s="109"/>
      <c r="I257" s="22"/>
      <c r="J257" s="22"/>
      <c r="L257" s="22"/>
      <c r="M257" s="82"/>
    </row>
    <row r="258" spans="1:13" x14ac:dyDescent="0.3">
      <c r="A258" s="117"/>
      <c r="B258" s="7" t="s">
        <v>4</v>
      </c>
      <c r="C258" s="36" t="s">
        <v>83</v>
      </c>
      <c r="D258" s="46">
        <v>31.61</v>
      </c>
      <c r="E258" s="8">
        <f t="shared" si="31"/>
        <v>28.45</v>
      </c>
      <c r="F258" s="8">
        <f t="shared" si="32"/>
        <v>3.16</v>
      </c>
      <c r="G258" s="109"/>
      <c r="I258" s="22"/>
      <c r="J258" s="22"/>
      <c r="L258" s="22"/>
      <c r="M258" s="82"/>
    </row>
    <row r="259" spans="1:13" x14ac:dyDescent="0.3">
      <c r="A259" s="118"/>
      <c r="B259" s="9" t="s">
        <v>5</v>
      </c>
      <c r="C259" s="37" t="s">
        <v>83</v>
      </c>
      <c r="D259" s="47">
        <v>23.43</v>
      </c>
      <c r="E259" s="10">
        <f t="shared" si="31"/>
        <v>21.09</v>
      </c>
      <c r="F259" s="10">
        <f t="shared" si="32"/>
        <v>2.34</v>
      </c>
      <c r="G259" s="109"/>
      <c r="I259" s="22"/>
      <c r="J259" s="22"/>
      <c r="L259" s="22"/>
      <c r="M259" s="82"/>
    </row>
    <row r="260" spans="1:13" ht="12.75" customHeight="1" x14ac:dyDescent="0.3">
      <c r="A260" s="122" t="s">
        <v>116</v>
      </c>
      <c r="B260" s="5" t="s">
        <v>2</v>
      </c>
      <c r="C260" s="35" t="s">
        <v>83</v>
      </c>
      <c r="D260" s="6">
        <v>152.51000000000002</v>
      </c>
      <c r="E260" s="6">
        <f t="shared" si="31"/>
        <v>137.26</v>
      </c>
      <c r="F260" s="6">
        <f t="shared" si="32"/>
        <v>15.250000000000028</v>
      </c>
      <c r="G260" s="109"/>
      <c r="I260" s="22"/>
      <c r="J260" s="22"/>
      <c r="L260" s="22"/>
      <c r="M260" s="82"/>
    </row>
    <row r="261" spans="1:13" x14ac:dyDescent="0.3">
      <c r="A261" s="123"/>
      <c r="B261" s="7" t="s">
        <v>4</v>
      </c>
      <c r="C261" s="36" t="s">
        <v>83</v>
      </c>
      <c r="D261" s="8">
        <v>88.46</v>
      </c>
      <c r="E261" s="8">
        <f t="shared" si="31"/>
        <v>79.61</v>
      </c>
      <c r="F261" s="8">
        <f t="shared" si="32"/>
        <v>8.8499999999999943</v>
      </c>
      <c r="G261" s="109"/>
      <c r="I261" s="22"/>
      <c r="J261" s="22"/>
      <c r="L261" s="22"/>
      <c r="M261" s="82"/>
    </row>
    <row r="262" spans="1:13" x14ac:dyDescent="0.3">
      <c r="A262" s="124"/>
      <c r="B262" s="9" t="s">
        <v>5</v>
      </c>
      <c r="C262" s="37" t="s">
        <v>83</v>
      </c>
      <c r="D262" s="10">
        <v>65.67</v>
      </c>
      <c r="E262" s="10">
        <f t="shared" si="31"/>
        <v>59.1</v>
      </c>
      <c r="F262" s="10">
        <f t="shared" si="32"/>
        <v>6.57</v>
      </c>
      <c r="G262" s="109"/>
      <c r="I262" s="22"/>
      <c r="J262" s="22"/>
      <c r="L262" s="22"/>
      <c r="M262" s="82"/>
    </row>
    <row r="263" spans="1:13" ht="12.75" customHeight="1" x14ac:dyDescent="0.3">
      <c r="A263" s="122" t="s">
        <v>117</v>
      </c>
      <c r="B263" s="5" t="s">
        <v>2</v>
      </c>
      <c r="C263" s="35" t="s">
        <v>83</v>
      </c>
      <c r="D263" s="6">
        <v>125.14999999999999</v>
      </c>
      <c r="E263" s="6">
        <f t="shared" si="31"/>
        <v>112.64</v>
      </c>
      <c r="F263" s="6">
        <f t="shared" si="32"/>
        <v>12.509999999999991</v>
      </c>
      <c r="G263" s="109"/>
      <c r="I263" s="22"/>
      <c r="J263" s="22"/>
      <c r="L263" s="22"/>
      <c r="M263" s="82"/>
    </row>
    <row r="264" spans="1:13" x14ac:dyDescent="0.3">
      <c r="A264" s="123"/>
      <c r="B264" s="7" t="s">
        <v>4</v>
      </c>
      <c r="C264" s="36" t="s">
        <v>83</v>
      </c>
      <c r="D264" s="8">
        <v>72.599999999999994</v>
      </c>
      <c r="E264" s="8">
        <f t="shared" si="31"/>
        <v>65.34</v>
      </c>
      <c r="F264" s="8">
        <f t="shared" si="32"/>
        <v>7.2599999999999909</v>
      </c>
      <c r="G264" s="109"/>
      <c r="I264" s="22"/>
      <c r="J264" s="22"/>
      <c r="L264" s="22"/>
      <c r="M264" s="82"/>
    </row>
    <row r="265" spans="1:13" x14ac:dyDescent="0.3">
      <c r="A265" s="124"/>
      <c r="B265" s="9" t="s">
        <v>5</v>
      </c>
      <c r="C265" s="37" t="s">
        <v>83</v>
      </c>
      <c r="D265" s="10">
        <v>53.91</v>
      </c>
      <c r="E265" s="10">
        <f t="shared" si="31"/>
        <v>48.52</v>
      </c>
      <c r="F265" s="10">
        <f t="shared" si="32"/>
        <v>5.3899999999999935</v>
      </c>
      <c r="G265" s="109"/>
      <c r="I265" s="22"/>
      <c r="J265" s="22"/>
      <c r="L265" s="22"/>
      <c r="M265" s="82"/>
    </row>
    <row r="266" spans="1:13" ht="12.75" customHeight="1" x14ac:dyDescent="0.3">
      <c r="A266" s="122" t="s">
        <v>118</v>
      </c>
      <c r="B266" s="5" t="s">
        <v>2</v>
      </c>
      <c r="C266" s="35" t="s">
        <v>83</v>
      </c>
      <c r="D266" s="6">
        <v>165.43</v>
      </c>
      <c r="E266" s="6">
        <f t="shared" si="31"/>
        <v>148.88999999999999</v>
      </c>
      <c r="F266" s="6">
        <f t="shared" si="32"/>
        <v>16.54000000000002</v>
      </c>
      <c r="G266" s="109"/>
      <c r="I266" s="22"/>
      <c r="J266" s="22"/>
      <c r="L266" s="22"/>
      <c r="M266" s="82"/>
    </row>
    <row r="267" spans="1:13" x14ac:dyDescent="0.3">
      <c r="A267" s="123"/>
      <c r="B267" s="7" t="s">
        <v>4</v>
      </c>
      <c r="C267" s="36" t="s">
        <v>83</v>
      </c>
      <c r="D267" s="8">
        <v>95.94</v>
      </c>
      <c r="E267" s="8">
        <f t="shared" si="31"/>
        <v>86.35</v>
      </c>
      <c r="F267" s="8">
        <f t="shared" si="32"/>
        <v>9.5900000000000034</v>
      </c>
      <c r="G267" s="109"/>
      <c r="I267" s="22"/>
      <c r="J267" s="22"/>
      <c r="L267" s="22"/>
      <c r="M267" s="82"/>
    </row>
    <row r="268" spans="1:13" x14ac:dyDescent="0.3">
      <c r="A268" s="124"/>
      <c r="B268" s="9" t="s">
        <v>5</v>
      </c>
      <c r="C268" s="37" t="s">
        <v>83</v>
      </c>
      <c r="D268" s="10">
        <v>71.23</v>
      </c>
      <c r="E268" s="10">
        <f t="shared" si="31"/>
        <v>64.11</v>
      </c>
      <c r="F268" s="10">
        <f t="shared" si="32"/>
        <v>7.1200000000000045</v>
      </c>
      <c r="G268" s="109"/>
      <c r="I268" s="22"/>
      <c r="J268" s="22"/>
      <c r="L268" s="22"/>
      <c r="M268" s="82"/>
    </row>
    <row r="269" spans="1:13" ht="12.75" customHeight="1" x14ac:dyDescent="0.3">
      <c r="A269" s="122" t="s">
        <v>119</v>
      </c>
      <c r="B269" s="5" t="s">
        <v>2</v>
      </c>
      <c r="C269" s="35" t="s">
        <v>83</v>
      </c>
      <c r="D269" s="6">
        <v>81.399999999999991</v>
      </c>
      <c r="E269" s="6">
        <f t="shared" si="31"/>
        <v>73.260000000000005</v>
      </c>
      <c r="F269" s="6">
        <f t="shared" si="32"/>
        <v>8.1399999999999864</v>
      </c>
      <c r="G269" s="109"/>
      <c r="I269" s="22"/>
      <c r="J269" s="22"/>
      <c r="L269" s="22"/>
      <c r="M269" s="82"/>
    </row>
    <row r="270" spans="1:13" x14ac:dyDescent="0.3">
      <c r="A270" s="123"/>
      <c r="B270" s="7" t="s">
        <v>4</v>
      </c>
      <c r="C270" s="36" t="s">
        <v>83</v>
      </c>
      <c r="D270" s="8">
        <v>47.2</v>
      </c>
      <c r="E270" s="8">
        <f t="shared" si="31"/>
        <v>42.48</v>
      </c>
      <c r="F270" s="8">
        <f t="shared" si="32"/>
        <v>4.720000000000006</v>
      </c>
      <c r="G270" s="109"/>
      <c r="I270" s="22"/>
      <c r="J270" s="22"/>
      <c r="L270" s="22"/>
      <c r="M270" s="82"/>
    </row>
    <row r="271" spans="1:13" x14ac:dyDescent="0.3">
      <c r="A271" s="124"/>
      <c r="B271" s="9" t="s">
        <v>5</v>
      </c>
      <c r="C271" s="37" t="s">
        <v>83</v>
      </c>
      <c r="D271" s="10">
        <v>35.04</v>
      </c>
      <c r="E271" s="10">
        <f t="shared" si="31"/>
        <v>31.54</v>
      </c>
      <c r="F271" s="10">
        <f t="shared" si="32"/>
        <v>3.5</v>
      </c>
      <c r="G271" s="109"/>
      <c r="I271" s="22"/>
      <c r="J271" s="22"/>
      <c r="L271" s="22"/>
      <c r="M271" s="82"/>
    </row>
    <row r="272" spans="1:13" ht="12.75" customHeight="1" x14ac:dyDescent="0.3">
      <c r="A272" s="116" t="s">
        <v>123</v>
      </c>
      <c r="B272" s="5" t="s">
        <v>2</v>
      </c>
      <c r="C272" s="35" t="s">
        <v>83</v>
      </c>
      <c r="D272" s="6">
        <v>168.11</v>
      </c>
      <c r="E272" s="6">
        <f t="shared" si="31"/>
        <v>151.30000000000001</v>
      </c>
      <c r="F272" s="6">
        <f t="shared" si="32"/>
        <v>16.810000000000002</v>
      </c>
      <c r="G272" s="109"/>
      <c r="I272" s="22"/>
      <c r="J272" s="22"/>
      <c r="L272" s="22"/>
      <c r="M272" s="82"/>
    </row>
    <row r="273" spans="1:13" x14ac:dyDescent="0.3">
      <c r="A273" s="117"/>
      <c r="B273" s="7" t="s">
        <v>4</v>
      </c>
      <c r="C273" s="36" t="s">
        <v>83</v>
      </c>
      <c r="D273" s="8">
        <v>97.5</v>
      </c>
      <c r="E273" s="8">
        <f t="shared" si="31"/>
        <v>87.75</v>
      </c>
      <c r="F273" s="8">
        <f t="shared" si="32"/>
        <v>9.75</v>
      </c>
      <c r="G273" s="109"/>
      <c r="I273" s="22"/>
      <c r="J273" s="22"/>
      <c r="L273" s="22"/>
      <c r="M273" s="82"/>
    </row>
    <row r="274" spans="1:13" x14ac:dyDescent="0.3">
      <c r="A274" s="118"/>
      <c r="B274" s="9" t="s">
        <v>5</v>
      </c>
      <c r="C274" s="37" t="s">
        <v>83</v>
      </c>
      <c r="D274" s="10">
        <v>72.39</v>
      </c>
      <c r="E274" s="10">
        <f t="shared" si="31"/>
        <v>65.150000000000006</v>
      </c>
      <c r="F274" s="10">
        <f t="shared" si="32"/>
        <v>7.2399999999999949</v>
      </c>
      <c r="G274" s="109"/>
      <c r="I274" s="22"/>
      <c r="J274" s="22"/>
      <c r="L274" s="22"/>
      <c r="M274" s="82"/>
    </row>
    <row r="275" spans="1:13" ht="12.75" customHeight="1" x14ac:dyDescent="0.3">
      <c r="A275" s="116" t="s">
        <v>122</v>
      </c>
      <c r="B275" s="5" t="s">
        <v>2</v>
      </c>
      <c r="C275" s="35" t="s">
        <v>83</v>
      </c>
      <c r="D275" s="6">
        <v>112.00999999999999</v>
      </c>
      <c r="E275" s="6">
        <f t="shared" ref="E275:E316" si="33">ROUND(D275*0.9,2)</f>
        <v>100.81</v>
      </c>
      <c r="F275" s="6">
        <f t="shared" ref="F275:F316" si="34">D275-E275</f>
        <v>11.199999999999989</v>
      </c>
      <c r="G275" s="109"/>
      <c r="I275" s="22"/>
      <c r="J275" s="22"/>
      <c r="L275" s="22"/>
      <c r="M275" s="82"/>
    </row>
    <row r="276" spans="1:13" x14ac:dyDescent="0.3">
      <c r="A276" s="117"/>
      <c r="B276" s="7" t="s">
        <v>4</v>
      </c>
      <c r="C276" s="36" t="s">
        <v>83</v>
      </c>
      <c r="D276" s="8">
        <v>64.98</v>
      </c>
      <c r="E276" s="8">
        <f t="shared" si="33"/>
        <v>58.48</v>
      </c>
      <c r="F276" s="8">
        <f t="shared" si="34"/>
        <v>6.5000000000000071</v>
      </c>
      <c r="G276" s="109"/>
      <c r="I276" s="22"/>
      <c r="J276" s="22"/>
      <c r="L276" s="22"/>
      <c r="M276" s="82"/>
    </row>
    <row r="277" spans="1:13" x14ac:dyDescent="0.3">
      <c r="A277" s="118"/>
      <c r="B277" s="9" t="s">
        <v>5</v>
      </c>
      <c r="C277" s="37" t="s">
        <v>83</v>
      </c>
      <c r="D277" s="10">
        <v>48.26</v>
      </c>
      <c r="E277" s="10">
        <f t="shared" si="33"/>
        <v>43.43</v>
      </c>
      <c r="F277" s="10">
        <f t="shared" si="34"/>
        <v>4.8299999999999983</v>
      </c>
      <c r="G277" s="109"/>
      <c r="I277" s="22"/>
      <c r="J277" s="22"/>
      <c r="L277" s="22"/>
      <c r="M277" s="82"/>
    </row>
    <row r="278" spans="1:13" ht="12.75" customHeight="1" x14ac:dyDescent="0.3">
      <c r="A278" s="116" t="s">
        <v>167</v>
      </c>
      <c r="B278" s="5" t="s">
        <v>2</v>
      </c>
      <c r="C278" s="35" t="s">
        <v>83</v>
      </c>
      <c r="D278" s="6">
        <v>122.77</v>
      </c>
      <c r="E278" s="6">
        <f t="shared" si="33"/>
        <v>110.49</v>
      </c>
      <c r="F278" s="6">
        <f t="shared" si="34"/>
        <v>12.280000000000001</v>
      </c>
      <c r="G278" s="109"/>
      <c r="I278" s="22"/>
      <c r="J278" s="22"/>
      <c r="L278" s="22"/>
      <c r="M278" s="82"/>
    </row>
    <row r="279" spans="1:13" x14ac:dyDescent="0.3">
      <c r="A279" s="117"/>
      <c r="B279" s="7" t="s">
        <v>4</v>
      </c>
      <c r="C279" s="36" t="s">
        <v>83</v>
      </c>
      <c r="D279" s="8">
        <v>71.209999999999994</v>
      </c>
      <c r="E279" s="8">
        <f t="shared" si="33"/>
        <v>64.09</v>
      </c>
      <c r="F279" s="8">
        <f t="shared" si="34"/>
        <v>7.1199999999999903</v>
      </c>
      <c r="G279" s="109"/>
      <c r="I279" s="22"/>
      <c r="J279" s="22"/>
      <c r="L279" s="22"/>
      <c r="M279" s="82"/>
    </row>
    <row r="280" spans="1:13" x14ac:dyDescent="0.3">
      <c r="A280" s="118"/>
      <c r="B280" s="9" t="s">
        <v>5</v>
      </c>
      <c r="C280" s="37" t="s">
        <v>83</v>
      </c>
      <c r="D280" s="10">
        <v>52.87</v>
      </c>
      <c r="E280" s="10">
        <f t="shared" si="33"/>
        <v>47.58</v>
      </c>
      <c r="F280" s="10">
        <f t="shared" si="34"/>
        <v>5.2899999999999991</v>
      </c>
      <c r="G280" s="109"/>
      <c r="I280" s="22"/>
      <c r="J280" s="22"/>
      <c r="L280" s="22"/>
      <c r="M280" s="82"/>
    </row>
    <row r="281" spans="1:13" ht="12.75" customHeight="1" x14ac:dyDescent="0.3">
      <c r="A281" s="122" t="s">
        <v>120</v>
      </c>
      <c r="B281" s="5" t="s">
        <v>2</v>
      </c>
      <c r="C281" s="35" t="s">
        <v>83</v>
      </c>
      <c r="D281" s="6">
        <v>110.02999999999999</v>
      </c>
      <c r="E281" s="6">
        <f t="shared" si="33"/>
        <v>99.03</v>
      </c>
      <c r="F281" s="6">
        <f t="shared" si="34"/>
        <v>10.999999999999986</v>
      </c>
      <c r="G281" s="109"/>
      <c r="I281" s="22"/>
      <c r="J281" s="22"/>
      <c r="L281" s="22"/>
      <c r="M281" s="82"/>
    </row>
    <row r="282" spans="1:13" x14ac:dyDescent="0.3">
      <c r="A282" s="123"/>
      <c r="B282" s="7" t="s">
        <v>4</v>
      </c>
      <c r="C282" s="36" t="s">
        <v>83</v>
      </c>
      <c r="D282" s="8">
        <v>63.81</v>
      </c>
      <c r="E282" s="8">
        <f t="shared" si="33"/>
        <v>57.43</v>
      </c>
      <c r="F282" s="8">
        <f t="shared" si="34"/>
        <v>6.3800000000000026</v>
      </c>
      <c r="G282" s="109"/>
      <c r="I282" s="22"/>
      <c r="J282" s="22"/>
      <c r="L282" s="22"/>
      <c r="M282" s="82"/>
    </row>
    <row r="283" spans="1:13" x14ac:dyDescent="0.3">
      <c r="A283" s="124"/>
      <c r="B283" s="9" t="s">
        <v>5</v>
      </c>
      <c r="C283" s="37" t="s">
        <v>83</v>
      </c>
      <c r="D283" s="10">
        <v>47.38</v>
      </c>
      <c r="E283" s="10">
        <f t="shared" si="33"/>
        <v>42.64</v>
      </c>
      <c r="F283" s="10">
        <f t="shared" si="34"/>
        <v>4.740000000000002</v>
      </c>
      <c r="G283" s="109"/>
      <c r="I283" s="22"/>
      <c r="J283" s="22"/>
      <c r="L283" s="22"/>
      <c r="M283" s="82"/>
    </row>
    <row r="284" spans="1:13" ht="12.75" customHeight="1" x14ac:dyDescent="0.3">
      <c r="A284" s="122" t="s">
        <v>121</v>
      </c>
      <c r="B284" s="5" t="s">
        <v>2</v>
      </c>
      <c r="C284" s="35" t="s">
        <v>83</v>
      </c>
      <c r="D284" s="6">
        <v>154.48999999999998</v>
      </c>
      <c r="E284" s="6">
        <f t="shared" si="33"/>
        <v>139.04</v>
      </c>
      <c r="F284" s="6">
        <f t="shared" si="34"/>
        <v>15.449999999999989</v>
      </c>
      <c r="G284" s="109"/>
      <c r="I284" s="22"/>
      <c r="J284" s="22"/>
      <c r="L284" s="22"/>
      <c r="M284" s="82"/>
    </row>
    <row r="285" spans="1:13" x14ac:dyDescent="0.3">
      <c r="A285" s="123"/>
      <c r="B285" s="7" t="s">
        <v>4</v>
      </c>
      <c r="C285" s="36" t="s">
        <v>83</v>
      </c>
      <c r="D285" s="8">
        <v>89.6</v>
      </c>
      <c r="E285" s="8">
        <f t="shared" si="33"/>
        <v>80.64</v>
      </c>
      <c r="F285" s="8">
        <f t="shared" si="34"/>
        <v>8.9599999999999937</v>
      </c>
      <c r="G285" s="109"/>
      <c r="I285" s="22"/>
      <c r="J285" s="22"/>
      <c r="L285" s="22"/>
      <c r="M285" s="82"/>
    </row>
    <row r="286" spans="1:13" x14ac:dyDescent="0.3">
      <c r="A286" s="124"/>
      <c r="B286" s="9" t="s">
        <v>5</v>
      </c>
      <c r="C286" s="37" t="s">
        <v>83</v>
      </c>
      <c r="D286" s="10">
        <v>66.52</v>
      </c>
      <c r="E286" s="10">
        <f t="shared" si="33"/>
        <v>59.87</v>
      </c>
      <c r="F286" s="10">
        <f t="shared" si="34"/>
        <v>6.6499999999999986</v>
      </c>
      <c r="G286" s="109"/>
      <c r="I286" s="22"/>
      <c r="J286" s="22"/>
      <c r="L286" s="22"/>
      <c r="M286" s="82"/>
    </row>
    <row r="287" spans="1:13" x14ac:dyDescent="0.3">
      <c r="A287" s="116" t="s">
        <v>183</v>
      </c>
      <c r="B287" s="5" t="s">
        <v>2</v>
      </c>
      <c r="C287" s="35" t="s">
        <v>83</v>
      </c>
      <c r="D287" s="45">
        <v>56.31</v>
      </c>
      <c r="E287" s="6">
        <f t="shared" si="33"/>
        <v>50.68</v>
      </c>
      <c r="F287" s="6">
        <f t="shared" si="34"/>
        <v>5.6300000000000026</v>
      </c>
      <c r="G287" s="109"/>
      <c r="I287" s="22"/>
      <c r="J287" s="22"/>
      <c r="L287" s="22"/>
      <c r="M287" s="82"/>
    </row>
    <row r="288" spans="1:13" x14ac:dyDescent="0.3">
      <c r="A288" s="117"/>
      <c r="B288" s="7" t="s">
        <v>4</v>
      </c>
      <c r="C288" s="36" t="s">
        <v>83</v>
      </c>
      <c r="D288" s="46">
        <v>31.61</v>
      </c>
      <c r="E288" s="8">
        <f t="shared" si="33"/>
        <v>28.45</v>
      </c>
      <c r="F288" s="8">
        <f t="shared" si="34"/>
        <v>3.16</v>
      </c>
      <c r="G288" s="109"/>
      <c r="I288" s="22"/>
      <c r="J288" s="22"/>
      <c r="L288" s="22"/>
      <c r="M288" s="82"/>
    </row>
    <row r="289" spans="1:13" ht="13" customHeight="1" x14ac:dyDescent="0.3">
      <c r="A289" s="118"/>
      <c r="B289" s="9" t="s">
        <v>5</v>
      </c>
      <c r="C289" s="37" t="s">
        <v>83</v>
      </c>
      <c r="D289" s="47">
        <v>23.43</v>
      </c>
      <c r="E289" s="10">
        <f t="shared" si="33"/>
        <v>21.09</v>
      </c>
      <c r="F289" s="10">
        <f t="shared" si="34"/>
        <v>2.34</v>
      </c>
      <c r="G289" s="109"/>
      <c r="I289" s="22"/>
      <c r="J289" s="22"/>
      <c r="L289" s="22"/>
      <c r="M289" s="82"/>
    </row>
    <row r="290" spans="1:13" ht="12.75" customHeight="1" x14ac:dyDescent="0.3">
      <c r="A290" s="116" t="s">
        <v>168</v>
      </c>
      <c r="B290" s="5" t="s">
        <v>2</v>
      </c>
      <c r="C290" s="35" t="s">
        <v>83</v>
      </c>
      <c r="D290" s="6">
        <v>81.240000000000009</v>
      </c>
      <c r="E290" s="6">
        <f t="shared" si="33"/>
        <v>73.12</v>
      </c>
      <c r="F290" s="6">
        <f t="shared" si="34"/>
        <v>8.1200000000000045</v>
      </c>
      <c r="G290" s="109"/>
      <c r="I290" s="22"/>
      <c r="J290" s="22"/>
      <c r="L290" s="22"/>
      <c r="M290" s="82"/>
    </row>
    <row r="291" spans="1:13" x14ac:dyDescent="0.3">
      <c r="A291" s="117"/>
      <c r="B291" s="7" t="s">
        <v>4</v>
      </c>
      <c r="C291" s="36" t="s">
        <v>83</v>
      </c>
      <c r="D291" s="8">
        <v>46.84</v>
      </c>
      <c r="E291" s="8">
        <f t="shared" si="33"/>
        <v>42.16</v>
      </c>
      <c r="F291" s="8">
        <f t="shared" si="34"/>
        <v>4.6800000000000068</v>
      </c>
      <c r="G291" s="109"/>
      <c r="I291" s="22"/>
      <c r="J291" s="22"/>
      <c r="L291" s="22"/>
      <c r="M291" s="82"/>
    </row>
    <row r="292" spans="1:13" x14ac:dyDescent="0.3">
      <c r="A292" s="118"/>
      <c r="B292" s="9" t="s">
        <v>5</v>
      </c>
      <c r="C292" s="37" t="s">
        <v>83</v>
      </c>
      <c r="D292" s="10">
        <v>35.44</v>
      </c>
      <c r="E292" s="10">
        <f t="shared" si="33"/>
        <v>31.9</v>
      </c>
      <c r="F292" s="10">
        <f t="shared" si="34"/>
        <v>3.5399999999999991</v>
      </c>
      <c r="G292" s="109"/>
      <c r="I292" s="22"/>
      <c r="J292" s="22"/>
      <c r="L292" s="22"/>
      <c r="M292" s="82"/>
    </row>
    <row r="293" spans="1:13" ht="12.75" customHeight="1" x14ac:dyDescent="0.3">
      <c r="A293" s="116" t="s">
        <v>169</v>
      </c>
      <c r="B293" s="5" t="s">
        <v>2</v>
      </c>
      <c r="C293" s="35" t="s">
        <v>83</v>
      </c>
      <c r="D293" s="6">
        <v>58.2</v>
      </c>
      <c r="E293" s="6">
        <f t="shared" si="33"/>
        <v>52.38</v>
      </c>
      <c r="F293" s="6">
        <f t="shared" si="34"/>
        <v>5.82</v>
      </c>
      <c r="G293" s="109"/>
      <c r="I293" s="22"/>
      <c r="J293" s="22"/>
      <c r="L293" s="22"/>
      <c r="M293" s="82"/>
    </row>
    <row r="294" spans="1:13" x14ac:dyDescent="0.3">
      <c r="A294" s="117"/>
      <c r="B294" s="7" t="s">
        <v>4</v>
      </c>
      <c r="C294" s="36" t="s">
        <v>83</v>
      </c>
      <c r="D294" s="8">
        <v>33.5</v>
      </c>
      <c r="E294" s="8">
        <f t="shared" si="33"/>
        <v>30.15</v>
      </c>
      <c r="F294" s="8">
        <f t="shared" si="34"/>
        <v>3.3500000000000014</v>
      </c>
      <c r="G294" s="109"/>
      <c r="I294" s="22"/>
      <c r="J294" s="22"/>
      <c r="L294" s="22"/>
      <c r="M294" s="82"/>
    </row>
    <row r="295" spans="1:13" x14ac:dyDescent="0.3">
      <c r="A295" s="118"/>
      <c r="B295" s="9" t="s">
        <v>5</v>
      </c>
      <c r="C295" s="37" t="s">
        <v>83</v>
      </c>
      <c r="D295" s="10">
        <v>25.29</v>
      </c>
      <c r="E295" s="10">
        <f t="shared" si="33"/>
        <v>22.76</v>
      </c>
      <c r="F295" s="10">
        <f t="shared" si="34"/>
        <v>2.5299999999999976</v>
      </c>
      <c r="G295" s="109"/>
      <c r="I295" s="22"/>
      <c r="J295" s="22"/>
      <c r="L295" s="22"/>
      <c r="M295" s="82"/>
    </row>
    <row r="296" spans="1:13" ht="12.75" customHeight="1" x14ac:dyDescent="0.3">
      <c r="A296" s="116" t="s">
        <v>170</v>
      </c>
      <c r="B296" s="5" t="s">
        <v>2</v>
      </c>
      <c r="C296" s="35" t="s">
        <v>83</v>
      </c>
      <c r="D296" s="45">
        <v>44.06</v>
      </c>
      <c r="E296" s="6">
        <f t="shared" si="33"/>
        <v>39.65</v>
      </c>
      <c r="F296" s="6">
        <f t="shared" si="34"/>
        <v>4.4100000000000037</v>
      </c>
      <c r="G296" s="109"/>
      <c r="I296" s="22"/>
      <c r="J296" s="22"/>
      <c r="L296" s="22"/>
      <c r="M296" s="82"/>
    </row>
    <row r="297" spans="1:13" x14ac:dyDescent="0.3">
      <c r="A297" s="117"/>
      <c r="B297" s="7" t="s">
        <v>4</v>
      </c>
      <c r="C297" s="36" t="s">
        <v>83</v>
      </c>
      <c r="D297" s="46">
        <v>24.89</v>
      </c>
      <c r="E297" s="8">
        <f t="shared" si="33"/>
        <v>22.4</v>
      </c>
      <c r="F297" s="8">
        <f t="shared" si="34"/>
        <v>2.490000000000002</v>
      </c>
      <c r="G297" s="109"/>
      <c r="I297" s="22"/>
      <c r="J297" s="22"/>
      <c r="L297" s="22"/>
      <c r="M297" s="82"/>
    </row>
    <row r="298" spans="1:13" x14ac:dyDescent="0.3">
      <c r="A298" s="118"/>
      <c r="B298" s="9" t="s">
        <v>5</v>
      </c>
      <c r="C298" s="37" t="s">
        <v>83</v>
      </c>
      <c r="D298" s="47">
        <v>18.579999999999998</v>
      </c>
      <c r="E298" s="10">
        <f t="shared" si="33"/>
        <v>16.72</v>
      </c>
      <c r="F298" s="10">
        <f t="shared" si="34"/>
        <v>1.8599999999999994</v>
      </c>
      <c r="G298" s="109"/>
      <c r="I298" s="22"/>
      <c r="J298" s="22"/>
      <c r="L298" s="22"/>
      <c r="M298" s="82"/>
    </row>
    <row r="299" spans="1:13" ht="12.75" customHeight="1" x14ac:dyDescent="0.3">
      <c r="A299" s="122" t="s">
        <v>171</v>
      </c>
      <c r="B299" s="5" t="s">
        <v>2</v>
      </c>
      <c r="C299" s="35" t="s">
        <v>83</v>
      </c>
      <c r="D299" s="6">
        <v>121.11</v>
      </c>
      <c r="E299" s="6">
        <f t="shared" si="33"/>
        <v>109</v>
      </c>
      <c r="F299" s="6">
        <f t="shared" si="34"/>
        <v>12.11</v>
      </c>
      <c r="G299" s="109"/>
      <c r="I299" s="22"/>
      <c r="J299" s="22"/>
      <c r="L299" s="22"/>
      <c r="M299" s="82"/>
    </row>
    <row r="300" spans="1:13" x14ac:dyDescent="0.3">
      <c r="A300" s="123"/>
      <c r="B300" s="7" t="s">
        <v>4</v>
      </c>
      <c r="C300" s="36" t="s">
        <v>83</v>
      </c>
      <c r="D300" s="8">
        <v>69.95</v>
      </c>
      <c r="E300" s="8">
        <f t="shared" si="33"/>
        <v>62.96</v>
      </c>
      <c r="F300" s="8">
        <f t="shared" si="34"/>
        <v>6.990000000000002</v>
      </c>
      <c r="G300" s="109"/>
      <c r="I300" s="22"/>
      <c r="J300" s="22"/>
      <c r="L300" s="22"/>
      <c r="M300" s="82"/>
    </row>
    <row r="301" spans="1:13" x14ac:dyDescent="0.3">
      <c r="A301" s="124"/>
      <c r="B301" s="9" t="s">
        <v>5</v>
      </c>
      <c r="C301" s="37" t="s">
        <v>83</v>
      </c>
      <c r="D301" s="10">
        <v>52.05</v>
      </c>
      <c r="E301" s="10">
        <f t="shared" si="33"/>
        <v>46.85</v>
      </c>
      <c r="F301" s="10">
        <f t="shared" si="34"/>
        <v>5.1999999999999957</v>
      </c>
      <c r="G301" s="110"/>
      <c r="I301" s="22"/>
      <c r="J301" s="22"/>
      <c r="L301" s="22"/>
      <c r="M301" s="82"/>
    </row>
    <row r="302" spans="1:13" ht="12.75" customHeight="1" x14ac:dyDescent="0.3">
      <c r="A302" s="122" t="s">
        <v>172</v>
      </c>
      <c r="B302" s="5" t="s">
        <v>2</v>
      </c>
      <c r="C302" s="35" t="s">
        <v>83</v>
      </c>
      <c r="D302" s="6">
        <v>98.490000000000009</v>
      </c>
      <c r="E302" s="6">
        <f t="shared" si="33"/>
        <v>88.64</v>
      </c>
      <c r="F302" s="6">
        <f t="shared" si="34"/>
        <v>9.8500000000000085</v>
      </c>
      <c r="G302" s="108" t="s">
        <v>75</v>
      </c>
      <c r="I302" s="22"/>
      <c r="J302" s="22"/>
      <c r="L302" s="22"/>
      <c r="M302" s="82"/>
    </row>
    <row r="303" spans="1:13" x14ac:dyDescent="0.3">
      <c r="A303" s="123"/>
      <c r="B303" s="7" t="s">
        <v>4</v>
      </c>
      <c r="C303" s="36" t="s">
        <v>83</v>
      </c>
      <c r="D303" s="8">
        <v>56.99</v>
      </c>
      <c r="E303" s="8">
        <f t="shared" si="33"/>
        <v>51.29</v>
      </c>
      <c r="F303" s="8">
        <f t="shared" si="34"/>
        <v>5.7000000000000028</v>
      </c>
      <c r="G303" s="109"/>
      <c r="I303" s="22"/>
      <c r="J303" s="22"/>
      <c r="L303" s="22"/>
      <c r="M303" s="82"/>
    </row>
    <row r="304" spans="1:13" x14ac:dyDescent="0.3">
      <c r="A304" s="124"/>
      <c r="B304" s="9" t="s">
        <v>5</v>
      </c>
      <c r="C304" s="37" t="s">
        <v>83</v>
      </c>
      <c r="D304" s="10">
        <v>42.47</v>
      </c>
      <c r="E304" s="10">
        <f t="shared" si="33"/>
        <v>38.22</v>
      </c>
      <c r="F304" s="10">
        <f t="shared" si="34"/>
        <v>4.25</v>
      </c>
      <c r="G304" s="109"/>
      <c r="I304" s="22"/>
      <c r="J304" s="22"/>
      <c r="L304" s="22"/>
      <c r="M304" s="82"/>
    </row>
    <row r="305" spans="1:13" ht="12.75" customHeight="1" x14ac:dyDescent="0.3">
      <c r="A305" s="122" t="s">
        <v>173</v>
      </c>
      <c r="B305" s="5" t="s">
        <v>2</v>
      </c>
      <c r="C305" s="35" t="s">
        <v>83</v>
      </c>
      <c r="D305" s="6">
        <v>131.84</v>
      </c>
      <c r="E305" s="6">
        <f t="shared" si="33"/>
        <v>118.66</v>
      </c>
      <c r="F305" s="6">
        <f t="shared" si="34"/>
        <v>13.180000000000007</v>
      </c>
      <c r="G305" s="109"/>
      <c r="I305" s="22"/>
      <c r="J305" s="22"/>
      <c r="L305" s="22"/>
      <c r="M305" s="82"/>
    </row>
    <row r="306" spans="1:13" x14ac:dyDescent="0.3">
      <c r="A306" s="123"/>
      <c r="B306" s="7" t="s">
        <v>4</v>
      </c>
      <c r="C306" s="36" t="s">
        <v>83</v>
      </c>
      <c r="D306" s="8">
        <v>76.13</v>
      </c>
      <c r="E306" s="8">
        <f t="shared" si="33"/>
        <v>68.52</v>
      </c>
      <c r="F306" s="8">
        <f t="shared" si="34"/>
        <v>7.6099999999999994</v>
      </c>
      <c r="G306" s="109"/>
      <c r="I306" s="22"/>
      <c r="J306" s="22"/>
      <c r="L306" s="22"/>
      <c r="M306" s="82"/>
    </row>
    <row r="307" spans="1:13" x14ac:dyDescent="0.3">
      <c r="A307" s="124"/>
      <c r="B307" s="9" t="s">
        <v>5</v>
      </c>
      <c r="C307" s="37" t="s">
        <v>83</v>
      </c>
      <c r="D307" s="10">
        <v>56.63</v>
      </c>
      <c r="E307" s="10">
        <f t="shared" si="33"/>
        <v>50.97</v>
      </c>
      <c r="F307" s="10">
        <f t="shared" si="34"/>
        <v>5.6600000000000037</v>
      </c>
      <c r="G307" s="109"/>
      <c r="I307" s="22"/>
      <c r="J307" s="22"/>
      <c r="L307" s="22"/>
      <c r="M307" s="82"/>
    </row>
    <row r="308" spans="1:13" ht="12.75" customHeight="1" x14ac:dyDescent="0.3">
      <c r="A308" s="122" t="s">
        <v>174</v>
      </c>
      <c r="B308" s="5" t="s">
        <v>2</v>
      </c>
      <c r="C308" s="35" t="s">
        <v>83</v>
      </c>
      <c r="D308" s="6">
        <v>62.050000000000004</v>
      </c>
      <c r="E308" s="6">
        <f t="shared" si="33"/>
        <v>55.85</v>
      </c>
      <c r="F308" s="6">
        <f t="shared" si="34"/>
        <v>6.2000000000000028</v>
      </c>
      <c r="G308" s="109"/>
      <c r="I308" s="22"/>
      <c r="J308" s="22"/>
      <c r="L308" s="22"/>
      <c r="M308" s="82"/>
    </row>
    <row r="309" spans="1:13" x14ac:dyDescent="0.3">
      <c r="A309" s="123"/>
      <c r="B309" s="7" t="s">
        <v>4</v>
      </c>
      <c r="C309" s="36" t="s">
        <v>83</v>
      </c>
      <c r="D309" s="8">
        <v>35.979999999999997</v>
      </c>
      <c r="E309" s="8">
        <f t="shared" si="33"/>
        <v>32.380000000000003</v>
      </c>
      <c r="F309" s="8">
        <f t="shared" si="34"/>
        <v>3.5999999999999943</v>
      </c>
      <c r="G309" s="109"/>
      <c r="I309" s="22"/>
      <c r="J309" s="22"/>
      <c r="L309" s="22"/>
      <c r="M309" s="82"/>
    </row>
    <row r="310" spans="1:13" x14ac:dyDescent="0.3">
      <c r="A310" s="124"/>
      <c r="B310" s="9" t="s">
        <v>5</v>
      </c>
      <c r="C310" s="37" t="s">
        <v>83</v>
      </c>
      <c r="D310" s="10">
        <v>26.87</v>
      </c>
      <c r="E310" s="10">
        <f t="shared" si="33"/>
        <v>24.18</v>
      </c>
      <c r="F310" s="10">
        <f t="shared" si="34"/>
        <v>2.6900000000000013</v>
      </c>
      <c r="G310" s="109"/>
      <c r="I310" s="22"/>
      <c r="J310" s="22"/>
      <c r="L310" s="22"/>
      <c r="M310" s="82"/>
    </row>
    <row r="311" spans="1:13" ht="12.75" customHeight="1" x14ac:dyDescent="0.3">
      <c r="A311" s="116" t="s">
        <v>175</v>
      </c>
      <c r="B311" s="5" t="s">
        <v>2</v>
      </c>
      <c r="C311" s="35" t="s">
        <v>83</v>
      </c>
      <c r="D311" s="6">
        <v>134.07</v>
      </c>
      <c r="E311" s="6">
        <f t="shared" si="33"/>
        <v>120.66</v>
      </c>
      <c r="F311" s="6">
        <f t="shared" si="34"/>
        <v>13.409999999999997</v>
      </c>
      <c r="G311" s="109"/>
      <c r="I311" s="22"/>
      <c r="J311" s="22"/>
      <c r="L311" s="22"/>
      <c r="M311" s="82"/>
    </row>
    <row r="312" spans="1:13" x14ac:dyDescent="0.3">
      <c r="A312" s="117"/>
      <c r="B312" s="7" t="s">
        <v>4</v>
      </c>
      <c r="C312" s="36" t="s">
        <v>83</v>
      </c>
      <c r="D312" s="8">
        <v>77.41</v>
      </c>
      <c r="E312" s="8">
        <f t="shared" si="33"/>
        <v>69.67</v>
      </c>
      <c r="F312" s="8">
        <f t="shared" si="34"/>
        <v>7.7399999999999949</v>
      </c>
      <c r="G312" s="109"/>
      <c r="I312" s="22"/>
      <c r="J312" s="22"/>
      <c r="L312" s="22"/>
      <c r="M312" s="82"/>
    </row>
    <row r="313" spans="1:13" x14ac:dyDescent="0.3">
      <c r="A313" s="118"/>
      <c r="B313" s="9" t="s">
        <v>5</v>
      </c>
      <c r="C313" s="37" t="s">
        <v>83</v>
      </c>
      <c r="D313" s="10">
        <v>57.57</v>
      </c>
      <c r="E313" s="10">
        <f t="shared" si="33"/>
        <v>51.81</v>
      </c>
      <c r="F313" s="10">
        <f t="shared" si="34"/>
        <v>5.759999999999998</v>
      </c>
      <c r="G313" s="109"/>
      <c r="I313" s="22"/>
      <c r="J313" s="22"/>
      <c r="L313" s="22"/>
      <c r="M313" s="82"/>
    </row>
    <row r="314" spans="1:13" ht="12.75" customHeight="1" x14ac:dyDescent="0.3">
      <c r="A314" s="116" t="s">
        <v>176</v>
      </c>
      <c r="B314" s="5" t="s">
        <v>2</v>
      </c>
      <c r="C314" s="35" t="s">
        <v>83</v>
      </c>
      <c r="D314" s="6">
        <v>87.58</v>
      </c>
      <c r="E314" s="6">
        <f t="shared" si="33"/>
        <v>78.819999999999993</v>
      </c>
      <c r="F314" s="6">
        <f t="shared" si="34"/>
        <v>8.7600000000000051</v>
      </c>
      <c r="G314" s="109"/>
      <c r="I314" s="22"/>
      <c r="J314" s="22"/>
      <c r="L314" s="22"/>
      <c r="M314" s="82"/>
    </row>
    <row r="315" spans="1:13" x14ac:dyDescent="0.3">
      <c r="A315" s="117"/>
      <c r="B315" s="7" t="s">
        <v>4</v>
      </c>
      <c r="C315" s="36" t="s">
        <v>83</v>
      </c>
      <c r="D315" s="8">
        <v>50.71</v>
      </c>
      <c r="E315" s="8">
        <f t="shared" si="33"/>
        <v>45.64</v>
      </c>
      <c r="F315" s="8">
        <f t="shared" si="34"/>
        <v>5.07</v>
      </c>
      <c r="G315" s="109"/>
      <c r="I315" s="22"/>
      <c r="J315" s="22"/>
      <c r="L315" s="22"/>
      <c r="M315" s="82"/>
    </row>
    <row r="316" spans="1:13" x14ac:dyDescent="0.3">
      <c r="A316" s="118"/>
      <c r="B316" s="9" t="s">
        <v>5</v>
      </c>
      <c r="C316" s="37" t="s">
        <v>83</v>
      </c>
      <c r="D316" s="10">
        <v>37.82</v>
      </c>
      <c r="E316" s="10">
        <f t="shared" si="33"/>
        <v>34.04</v>
      </c>
      <c r="F316" s="10">
        <f t="shared" si="34"/>
        <v>3.7800000000000011</v>
      </c>
      <c r="G316" s="109"/>
      <c r="I316" s="22"/>
      <c r="J316" s="22"/>
      <c r="L316" s="22"/>
      <c r="M316" s="82"/>
    </row>
    <row r="317" spans="1:13" ht="12.75" customHeight="1" x14ac:dyDescent="0.3">
      <c r="A317" s="122" t="s">
        <v>177</v>
      </c>
      <c r="B317" s="5" t="s">
        <v>2</v>
      </c>
      <c r="C317" s="35" t="s">
        <v>83</v>
      </c>
      <c r="D317" s="6">
        <v>96.41</v>
      </c>
      <c r="E317" s="6">
        <f t="shared" si="31"/>
        <v>86.77</v>
      </c>
      <c r="F317" s="6">
        <f t="shared" si="32"/>
        <v>9.64</v>
      </c>
      <c r="G317" s="109"/>
      <c r="I317" s="22"/>
      <c r="J317" s="22"/>
      <c r="L317" s="22"/>
      <c r="M317" s="82"/>
    </row>
    <row r="318" spans="1:13" x14ac:dyDescent="0.3">
      <c r="A318" s="123"/>
      <c r="B318" s="7" t="s">
        <v>4</v>
      </c>
      <c r="C318" s="36" t="s">
        <v>83</v>
      </c>
      <c r="D318" s="8">
        <v>55.75</v>
      </c>
      <c r="E318" s="8">
        <f t="shared" si="31"/>
        <v>50.18</v>
      </c>
      <c r="F318" s="8">
        <f t="shared" si="32"/>
        <v>5.57</v>
      </c>
      <c r="G318" s="109"/>
      <c r="I318" s="22"/>
      <c r="J318" s="22"/>
      <c r="L318" s="22"/>
      <c r="M318" s="82"/>
    </row>
    <row r="319" spans="1:13" x14ac:dyDescent="0.3">
      <c r="A319" s="124"/>
      <c r="B319" s="9" t="s">
        <v>5</v>
      </c>
      <c r="C319" s="37" t="s">
        <v>83</v>
      </c>
      <c r="D319" s="10">
        <v>41.52</v>
      </c>
      <c r="E319" s="10">
        <f t="shared" si="31"/>
        <v>37.369999999999997</v>
      </c>
      <c r="F319" s="10">
        <f t="shared" si="32"/>
        <v>4.1500000000000057</v>
      </c>
      <c r="G319" s="109"/>
      <c r="I319" s="22"/>
      <c r="J319" s="22"/>
      <c r="L319" s="22"/>
      <c r="M319" s="82"/>
    </row>
    <row r="320" spans="1:13" ht="12.75" customHeight="1" x14ac:dyDescent="0.3">
      <c r="A320" s="122" t="s">
        <v>178</v>
      </c>
      <c r="B320" s="5" t="s">
        <v>2</v>
      </c>
      <c r="C320" s="35" t="s">
        <v>83</v>
      </c>
      <c r="D320" s="6">
        <v>85.829999999999984</v>
      </c>
      <c r="E320" s="6">
        <f t="shared" si="31"/>
        <v>77.25</v>
      </c>
      <c r="F320" s="6">
        <f t="shared" si="32"/>
        <v>8.5799999999999841</v>
      </c>
      <c r="G320" s="109"/>
      <c r="I320" s="22"/>
      <c r="J320" s="22"/>
      <c r="L320" s="22"/>
      <c r="M320" s="82"/>
    </row>
    <row r="321" spans="1:13" x14ac:dyDescent="0.3">
      <c r="A321" s="123"/>
      <c r="B321" s="7" t="s">
        <v>4</v>
      </c>
      <c r="C321" s="36" t="s">
        <v>83</v>
      </c>
      <c r="D321" s="8">
        <v>49.65</v>
      </c>
      <c r="E321" s="8">
        <f t="shared" si="31"/>
        <v>44.69</v>
      </c>
      <c r="F321" s="8">
        <f t="shared" si="32"/>
        <v>4.9600000000000009</v>
      </c>
      <c r="G321" s="109"/>
      <c r="I321" s="22"/>
      <c r="J321" s="22"/>
      <c r="L321" s="22"/>
      <c r="M321" s="82"/>
    </row>
    <row r="322" spans="1:13" x14ac:dyDescent="0.3">
      <c r="A322" s="124"/>
      <c r="B322" s="9" t="s">
        <v>5</v>
      </c>
      <c r="C322" s="37" t="s">
        <v>83</v>
      </c>
      <c r="D322" s="10">
        <v>37.01</v>
      </c>
      <c r="E322" s="10">
        <f t="shared" si="31"/>
        <v>33.31</v>
      </c>
      <c r="F322" s="10">
        <f t="shared" si="32"/>
        <v>3.6999999999999957</v>
      </c>
      <c r="G322" s="109"/>
      <c r="I322" s="22"/>
      <c r="J322" s="22"/>
      <c r="L322" s="22"/>
      <c r="M322" s="82"/>
    </row>
    <row r="323" spans="1:13" x14ac:dyDescent="0.3">
      <c r="A323" s="122" t="s">
        <v>179</v>
      </c>
      <c r="B323" s="5" t="s">
        <v>2</v>
      </c>
      <c r="C323" s="35" t="s">
        <v>83</v>
      </c>
      <c r="D323" s="6">
        <v>122.75</v>
      </c>
      <c r="E323" s="6">
        <f t="shared" ref="E323:E328" si="35">ROUND(D323*0.9,2)</f>
        <v>110.48</v>
      </c>
      <c r="F323" s="6">
        <f t="shared" ref="F323:F328" si="36">D323-E323</f>
        <v>12.269999999999996</v>
      </c>
      <c r="G323" s="109"/>
      <c r="I323" s="22"/>
      <c r="J323" s="22"/>
      <c r="L323" s="22"/>
      <c r="M323" s="82"/>
    </row>
    <row r="324" spans="1:13" ht="12.75" customHeight="1" x14ac:dyDescent="0.3">
      <c r="A324" s="123"/>
      <c r="B324" s="7" t="s">
        <v>4</v>
      </c>
      <c r="C324" s="36" t="s">
        <v>83</v>
      </c>
      <c r="D324" s="8">
        <v>70.900000000000006</v>
      </c>
      <c r="E324" s="8">
        <f t="shared" si="35"/>
        <v>63.81</v>
      </c>
      <c r="F324" s="8">
        <f t="shared" si="36"/>
        <v>7.0900000000000034</v>
      </c>
      <c r="G324" s="109"/>
      <c r="I324" s="22"/>
      <c r="J324" s="22"/>
      <c r="L324" s="22"/>
      <c r="M324" s="82"/>
    </row>
    <row r="325" spans="1:13" ht="12.75" customHeight="1" x14ac:dyDescent="0.3">
      <c r="A325" s="124"/>
      <c r="B325" s="9" t="s">
        <v>5</v>
      </c>
      <c r="C325" s="37" t="s">
        <v>83</v>
      </c>
      <c r="D325" s="10">
        <v>52.75</v>
      </c>
      <c r="E325" s="10">
        <f t="shared" si="35"/>
        <v>47.48</v>
      </c>
      <c r="F325" s="10">
        <f t="shared" si="36"/>
        <v>5.2700000000000031</v>
      </c>
      <c r="G325" s="109"/>
      <c r="I325" s="22"/>
      <c r="J325" s="22"/>
      <c r="L325" s="22"/>
      <c r="M325" s="82"/>
    </row>
    <row r="326" spans="1:13" x14ac:dyDescent="0.3">
      <c r="A326" s="116" t="s">
        <v>182</v>
      </c>
      <c r="B326" s="5" t="s">
        <v>2</v>
      </c>
      <c r="C326" s="35" t="s">
        <v>83</v>
      </c>
      <c r="D326" s="45">
        <v>44.06</v>
      </c>
      <c r="E326" s="6">
        <f t="shared" si="35"/>
        <v>39.65</v>
      </c>
      <c r="F326" s="6">
        <f t="shared" si="36"/>
        <v>4.4100000000000037</v>
      </c>
      <c r="G326" s="109"/>
      <c r="I326" s="22"/>
      <c r="J326" s="22"/>
      <c r="L326" s="22"/>
      <c r="M326" s="82"/>
    </row>
    <row r="327" spans="1:13" x14ac:dyDescent="0.3">
      <c r="A327" s="117"/>
      <c r="B327" s="7" t="s">
        <v>4</v>
      </c>
      <c r="C327" s="36" t="s">
        <v>83</v>
      </c>
      <c r="D327" s="46">
        <v>24.89</v>
      </c>
      <c r="E327" s="8">
        <f t="shared" si="35"/>
        <v>22.4</v>
      </c>
      <c r="F327" s="8">
        <f t="shared" si="36"/>
        <v>2.490000000000002</v>
      </c>
      <c r="G327" s="109"/>
      <c r="I327" s="22"/>
      <c r="J327" s="22"/>
      <c r="L327" s="22"/>
      <c r="M327" s="82"/>
    </row>
    <row r="328" spans="1:13" x14ac:dyDescent="0.3">
      <c r="A328" s="118"/>
      <c r="B328" s="9" t="s">
        <v>5</v>
      </c>
      <c r="C328" s="37" t="s">
        <v>83</v>
      </c>
      <c r="D328" s="47">
        <v>18.579999999999998</v>
      </c>
      <c r="E328" s="10">
        <f t="shared" si="35"/>
        <v>16.72</v>
      </c>
      <c r="F328" s="10">
        <f t="shared" si="36"/>
        <v>1.8599999999999994</v>
      </c>
      <c r="G328" s="11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12" t="s">
        <v>185</v>
      </c>
      <c r="B330" s="112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65" si="37">ROUND(D331*0.9,2)</f>
        <v>1.48</v>
      </c>
      <c r="F331" s="6">
        <f t="shared" ref="F331:F365" si="38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46" si="39">ROUND(D332*0.9,2)</f>
        <v>1.52</v>
      </c>
      <c r="F332" s="6">
        <f t="shared" ref="F332:F346" si="40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44" si="41">ROUND(D333*0.9,2)</f>
        <v>1.43</v>
      </c>
      <c r="F333" s="6">
        <f t="shared" ref="F333:F344" si="42">D333-E333</f>
        <v>0.16000000000000014</v>
      </c>
      <c r="G333" s="10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2.06</v>
      </c>
      <c r="E334" s="19">
        <f t="shared" ref="E334:E341" si="43">ROUND(D334*0.9,2)</f>
        <v>1.85</v>
      </c>
      <c r="F334" s="19">
        <f t="shared" ref="F334:F341" si="44">D334-E334</f>
        <v>0.20999999999999996</v>
      </c>
      <c r="G334" s="10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3</v>
      </c>
      <c r="E335" s="19">
        <f t="shared" si="43"/>
        <v>2.7</v>
      </c>
      <c r="F335" s="19">
        <f t="shared" si="44"/>
        <v>0.29999999999999982</v>
      </c>
      <c r="G335" s="10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2.56</v>
      </c>
      <c r="E336" s="19">
        <f t="shared" si="43"/>
        <v>2.2999999999999998</v>
      </c>
      <c r="F336" s="19">
        <f t="shared" si="44"/>
        <v>0.26000000000000023</v>
      </c>
      <c r="G336" s="10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3.04</v>
      </c>
      <c r="E337" s="19">
        <f t="shared" si="43"/>
        <v>2.74</v>
      </c>
      <c r="F337" s="19">
        <f t="shared" si="44"/>
        <v>0.29999999999999982</v>
      </c>
      <c r="G337" s="10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1.97</v>
      </c>
      <c r="E338" s="19">
        <f t="shared" si="43"/>
        <v>1.77</v>
      </c>
      <c r="F338" s="19">
        <f t="shared" si="44"/>
        <v>0.19999999999999996</v>
      </c>
      <c r="G338" s="10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1.97</v>
      </c>
      <c r="E339" s="8">
        <f t="shared" si="43"/>
        <v>1.77</v>
      </c>
      <c r="F339" s="8">
        <f t="shared" si="44"/>
        <v>0.19999999999999996</v>
      </c>
      <c r="G339" s="10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1.93</v>
      </c>
      <c r="E340" s="8">
        <f t="shared" si="43"/>
        <v>1.74</v>
      </c>
      <c r="F340" s="8">
        <f t="shared" si="44"/>
        <v>0.18999999999999995</v>
      </c>
      <c r="G340" s="10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2.08</v>
      </c>
      <c r="E341" s="19">
        <f t="shared" si="43"/>
        <v>1.87</v>
      </c>
      <c r="F341" s="19">
        <f t="shared" si="44"/>
        <v>0.20999999999999996</v>
      </c>
      <c r="G341" s="11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1.86</v>
      </c>
      <c r="E342" s="6">
        <f t="shared" si="41"/>
        <v>1.67</v>
      </c>
      <c r="F342" s="6">
        <f t="shared" si="42"/>
        <v>0.19000000000000017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2.0699999999999998</v>
      </c>
      <c r="E343" s="6">
        <f t="shared" si="41"/>
        <v>1.86</v>
      </c>
      <c r="F343" s="6">
        <f t="shared" si="42"/>
        <v>0.20999999999999974</v>
      </c>
      <c r="G343" s="10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1.86</v>
      </c>
      <c r="E344" s="19">
        <f t="shared" si="41"/>
        <v>1.67</v>
      </c>
      <c r="F344" s="19">
        <f t="shared" si="42"/>
        <v>0.19000000000000017</v>
      </c>
      <c r="G344" s="11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3</v>
      </c>
      <c r="E345" s="6">
        <f t="shared" si="39"/>
        <v>2.7</v>
      </c>
      <c r="F345" s="6">
        <f t="shared" si="40"/>
        <v>0.29999999999999982</v>
      </c>
      <c r="G345" s="10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2.56</v>
      </c>
      <c r="E346" s="19">
        <f t="shared" si="39"/>
        <v>2.2999999999999998</v>
      </c>
      <c r="F346" s="19">
        <f t="shared" si="40"/>
        <v>0.26000000000000023</v>
      </c>
      <c r="G346" s="11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3.04</v>
      </c>
      <c r="E347" s="6">
        <f t="shared" ref="E347:E350" si="45">ROUND(D347*0.9,2)</f>
        <v>2.74</v>
      </c>
      <c r="F347" s="6">
        <f t="shared" ref="F347:F350" si="46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1.97</v>
      </c>
      <c r="E348" s="6">
        <f t="shared" si="45"/>
        <v>1.77</v>
      </c>
      <c r="F348" s="6">
        <f t="shared" si="46"/>
        <v>0.19999999999999996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1.97</v>
      </c>
      <c r="E349" s="6">
        <f t="shared" ref="E349" si="47">ROUND(D349*0.9,2)</f>
        <v>1.77</v>
      </c>
      <c r="F349" s="6">
        <f t="shared" ref="F349" si="48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1.93</v>
      </c>
      <c r="E350" s="6">
        <f t="shared" si="45"/>
        <v>1.74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2.08</v>
      </c>
      <c r="E351" s="6">
        <f t="shared" ref="E351" si="49">ROUND(D351*0.9,2)</f>
        <v>1.87</v>
      </c>
      <c r="F351" s="6">
        <f t="shared" ref="F351" si="50">D351-E351</f>
        <v>0.20999999999999996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3</v>
      </c>
      <c r="E352" s="6">
        <f t="shared" si="37"/>
        <v>2.7</v>
      </c>
      <c r="F352" s="6">
        <f t="shared" si="38"/>
        <v>0.29999999999999982</v>
      </c>
      <c r="G352" s="10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2.6</v>
      </c>
      <c r="E353" s="65">
        <f t="shared" si="37"/>
        <v>2.34</v>
      </c>
      <c r="F353" s="65">
        <f t="shared" si="38"/>
        <v>0.26000000000000023</v>
      </c>
      <c r="G353" s="11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2.38</v>
      </c>
      <c r="E354" s="6">
        <f t="shared" si="37"/>
        <v>2.14</v>
      </c>
      <c r="F354" s="6">
        <f t="shared" si="38"/>
        <v>0.23999999999999977</v>
      </c>
      <c r="G354" s="10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1.95</v>
      </c>
      <c r="E355" s="19">
        <f t="shared" si="37"/>
        <v>1.76</v>
      </c>
      <c r="F355" s="19">
        <f t="shared" si="38"/>
        <v>0.18999999999999995</v>
      </c>
      <c r="G355" s="10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1.73</v>
      </c>
      <c r="E356" s="19">
        <f t="shared" si="37"/>
        <v>1.56</v>
      </c>
      <c r="F356" s="19">
        <f t="shared" si="38"/>
        <v>0.16999999999999993</v>
      </c>
      <c r="G356" s="10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3.01</v>
      </c>
      <c r="E357" s="19">
        <f t="shared" si="37"/>
        <v>2.71</v>
      </c>
      <c r="F357" s="19">
        <f t="shared" si="38"/>
        <v>0.29999999999999982</v>
      </c>
      <c r="G357" s="10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2.6</v>
      </c>
      <c r="E358" s="19">
        <f t="shared" si="37"/>
        <v>2.34</v>
      </c>
      <c r="F358" s="19">
        <f t="shared" si="38"/>
        <v>0.26000000000000023</v>
      </c>
      <c r="G358" s="10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3.21</v>
      </c>
      <c r="E359" s="19">
        <f t="shared" si="37"/>
        <v>2.89</v>
      </c>
      <c r="F359" s="19">
        <f t="shared" si="38"/>
        <v>0.31999999999999984</v>
      </c>
      <c r="G359" s="10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1.89</v>
      </c>
      <c r="E360" s="8">
        <f t="shared" si="37"/>
        <v>1.7</v>
      </c>
      <c r="F360" s="8">
        <f t="shared" si="38"/>
        <v>0.18999999999999995</v>
      </c>
      <c r="G360" s="10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3.25</v>
      </c>
      <c r="E361" s="19">
        <f t="shared" si="37"/>
        <v>2.93</v>
      </c>
      <c r="F361" s="19">
        <f t="shared" si="38"/>
        <v>0.31999999999999984</v>
      </c>
      <c r="G361" s="10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2.39</v>
      </c>
      <c r="E362" s="19">
        <f t="shared" si="37"/>
        <v>2.15</v>
      </c>
      <c r="F362" s="19">
        <f t="shared" si="38"/>
        <v>0.24000000000000021</v>
      </c>
      <c r="G362" s="10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2.54</v>
      </c>
      <c r="E363" s="19">
        <f t="shared" si="37"/>
        <v>2.29</v>
      </c>
      <c r="F363" s="19">
        <f t="shared" si="38"/>
        <v>0.25</v>
      </c>
      <c r="G363" s="10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2.34</v>
      </c>
      <c r="E364" s="19">
        <f t="shared" si="37"/>
        <v>2.11</v>
      </c>
      <c r="F364" s="22">
        <f t="shared" si="38"/>
        <v>0.22999999999999998</v>
      </c>
      <c r="G364" s="10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3.04</v>
      </c>
      <c r="E365" s="65">
        <f t="shared" si="37"/>
        <v>2.74</v>
      </c>
      <c r="F365" s="10">
        <f t="shared" si="38"/>
        <v>0.29999999999999982</v>
      </c>
      <c r="G365" s="11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25" t="s">
        <v>186</v>
      </c>
      <c r="B370" s="125"/>
      <c r="C370" s="125"/>
      <c r="D370" s="125"/>
      <c r="E370" s="125"/>
      <c r="F370" s="125"/>
      <c r="G370" s="125"/>
    </row>
    <row r="371" spans="1:7" s="81" customFormat="1" ht="15.65" customHeight="1" x14ac:dyDescent="0.3">
      <c r="A371" s="125" t="s">
        <v>187</v>
      </c>
      <c r="B371" s="125"/>
      <c r="C371" s="125"/>
      <c r="D371" s="125"/>
      <c r="E371" s="125"/>
      <c r="F371" s="125"/>
      <c r="G371" s="125"/>
    </row>
    <row r="372" spans="1:7" ht="14.5" customHeight="1" x14ac:dyDescent="0.3">
      <c r="A372" s="125"/>
      <c r="B372" s="125"/>
      <c r="C372" s="125"/>
      <c r="D372" s="125"/>
      <c r="E372" s="125"/>
      <c r="F372" s="125"/>
      <c r="G372" s="125"/>
    </row>
    <row r="373" spans="1:7" ht="13" customHeight="1" x14ac:dyDescent="0.3">
      <c r="A373" s="111" t="s">
        <v>188</v>
      </c>
      <c r="B373" s="111"/>
      <c r="C373" s="111"/>
      <c r="D373" s="111"/>
      <c r="E373" s="111"/>
      <c r="F373" s="111"/>
      <c r="G373" s="111"/>
    </row>
    <row r="374" spans="1:7" x14ac:dyDescent="0.3">
      <c r="A374" s="111"/>
      <c r="B374" s="111"/>
      <c r="C374" s="111"/>
      <c r="D374" s="111"/>
      <c r="E374" s="111"/>
      <c r="F374" s="111"/>
      <c r="G374" s="111"/>
    </row>
    <row r="375" spans="1:7" x14ac:dyDescent="0.3">
      <c r="A375" s="111" t="s">
        <v>193</v>
      </c>
      <c r="B375" s="111"/>
      <c r="C375" s="111"/>
      <c r="D375" s="111"/>
      <c r="E375" s="111"/>
      <c r="F375" s="111"/>
      <c r="G375" s="111"/>
    </row>
    <row r="376" spans="1:7" x14ac:dyDescent="0.3">
      <c r="A376" s="111"/>
      <c r="B376" s="111"/>
      <c r="C376" s="111"/>
      <c r="D376" s="111"/>
      <c r="E376" s="111"/>
      <c r="F376" s="111"/>
      <c r="G376" s="111"/>
    </row>
    <row r="377" spans="1:7" x14ac:dyDescent="0.3">
      <c r="A377" s="111"/>
      <c r="B377" s="111"/>
      <c r="C377" s="111"/>
      <c r="D377" s="111"/>
      <c r="E377" s="111"/>
      <c r="F377" s="111"/>
      <c r="G377" s="111"/>
    </row>
    <row r="378" spans="1:7" x14ac:dyDescent="0.3">
      <c r="A378" s="111"/>
      <c r="B378" s="111"/>
      <c r="C378" s="111"/>
      <c r="D378" s="111"/>
      <c r="E378" s="111"/>
      <c r="F378" s="111"/>
      <c r="G378" s="111"/>
    </row>
    <row r="379" spans="1:7" x14ac:dyDescent="0.3">
      <c r="A379" s="111"/>
      <c r="B379" s="111"/>
      <c r="C379" s="111"/>
      <c r="D379" s="111"/>
      <c r="E379" s="111"/>
      <c r="F379" s="111"/>
      <c r="G379" s="111"/>
    </row>
    <row r="380" spans="1:7" ht="12.75" customHeight="1" x14ac:dyDescent="0.3">
      <c r="A380" s="111" t="s">
        <v>194</v>
      </c>
      <c r="B380" s="111"/>
      <c r="C380" s="111"/>
      <c r="D380" s="111"/>
      <c r="E380" s="111"/>
      <c r="F380" s="111"/>
      <c r="G380" s="111"/>
    </row>
    <row r="381" spans="1:7" x14ac:dyDescent="0.3">
      <c r="A381" s="111"/>
      <c r="B381" s="111"/>
      <c r="C381" s="111"/>
      <c r="D381" s="111"/>
      <c r="E381" s="111"/>
      <c r="F381" s="111"/>
      <c r="G381" s="111"/>
    </row>
    <row r="382" spans="1:7" x14ac:dyDescent="0.3">
      <c r="A382" s="125" t="s">
        <v>196</v>
      </c>
      <c r="B382" s="125"/>
      <c r="C382" s="125"/>
      <c r="D382" s="125"/>
      <c r="E382" s="125"/>
      <c r="F382" s="125"/>
      <c r="G382" s="125"/>
    </row>
    <row r="383" spans="1:7" x14ac:dyDescent="0.3">
      <c r="A383" s="107" t="s">
        <v>210</v>
      </c>
      <c r="B383" s="107"/>
      <c r="C383" s="107"/>
      <c r="D383" s="107"/>
      <c r="E383" s="107"/>
      <c r="F383" s="107"/>
      <c r="G383" s="107"/>
    </row>
    <row r="384" spans="1:7" x14ac:dyDescent="0.3">
      <c r="A384" s="129" t="s">
        <v>221</v>
      </c>
      <c r="B384" s="129"/>
      <c r="C384" s="129"/>
      <c r="D384" s="129"/>
      <c r="E384" s="129"/>
      <c r="F384" s="129"/>
      <c r="G384" s="129"/>
    </row>
    <row r="385" spans="1:7" x14ac:dyDescent="0.3">
      <c r="A385" s="129"/>
      <c r="B385" s="129"/>
      <c r="C385" s="129"/>
      <c r="D385" s="129"/>
      <c r="E385" s="129"/>
      <c r="F385" s="129"/>
      <c r="G385" s="129"/>
    </row>
  </sheetData>
  <mergeCells count="135"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purl.org/dc/terms/"/>
    <ds:schemaRef ds:uri="5dda959c-27f8-4dc8-a706-a4432f0c7a4c"/>
    <ds:schemaRef ds:uri="http://purl.org/dc/elements/1.1/"/>
    <ds:schemaRef ds:uri="http://purl.org/dc/dcmitype/"/>
    <ds:schemaRef ds:uri="http://schemas.microsoft.com/office/2006/metadata/properties"/>
    <ds:schemaRef ds:uri="36471f41-4792-45ec-95ee-02e7d61e04ef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NBRC</vt:lpstr>
      <vt:lpstr>NBRC!Print_Area</vt:lpstr>
      <vt:lpstr>NBRC!Print_Titles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NBRC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2026-04-23T20:52:12Z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