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dds.sharepoint.com/sites/DDS_SDP/Shared Documents/General/SDP All Things FMS/FMS- Employer Burden Tracking/Approved and Posted (only to update website)/April 2026/"/>
    </mc:Choice>
  </mc:AlternateContent>
  <xr:revisionPtr revIDLastSave="47" documentId="13_ncr:1_{44EE911E-BE97-4333-8969-75E7A120037F}" xr6:coauthVersionLast="47" xr6:coauthVersionMax="47" xr10:uidLastSave="{254D6FBC-B0E7-4635-AACE-5DA96746046D}"/>
  <workbookProtection workbookAlgorithmName="SHA-512" workbookHashValue="u9QHv8qIHb6RKL9htAZIBKlD80+90vnC30MMe61dazMkL8lM6bY6GTRdKpmb9KtZXeU7+asarSEjO2Z/9PU+og==" workbookSaltValue="eT29P4mV+Szg68gtvUzASA==" workbookSpinCount="100000" lockStructure="1"/>
  <bookViews>
    <workbookView xWindow="-98" yWindow="712" windowWidth="28996" windowHeight="14865" xr2:uid="{102ED41A-37A9-436B-B00D-4EAC1C29128A}"/>
  </bookViews>
  <sheets>
    <sheet name="Approved Employer Burden 4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27" i="1"/>
  <c r="J26" i="1"/>
  <c r="J9" i="1"/>
  <c r="J10" i="1"/>
  <c r="J4" i="1"/>
  <c r="J5" i="1"/>
  <c r="J6" i="1"/>
  <c r="J7" i="1"/>
  <c r="J8" i="1"/>
  <c r="J11" i="1"/>
  <c r="J12" i="1"/>
  <c r="J13" i="1"/>
  <c r="J14" i="1"/>
  <c r="J15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7" i="1"/>
  <c r="J38" i="1"/>
  <c r="J3" i="1"/>
  <c r="J2" i="1"/>
</calcChain>
</file>

<file path=xl/sharedStrings.xml><?xml version="1.0" encoding="utf-8"?>
<sst xmlns="http://schemas.openxmlformats.org/spreadsheetml/2006/main" count="98" uniqueCount="38">
  <si>
    <t>FMS</t>
  </si>
  <si>
    <t>FMS Model</t>
  </si>
  <si>
    <t>Social Security (FICA)</t>
  </si>
  <si>
    <t>Medicare (FICA)</t>
  </si>
  <si>
    <t>FUTA (Federal Unemployment)</t>
  </si>
  <si>
    <t>SUTA                         (State Unemployment)</t>
  </si>
  <si>
    <t>ETT (Employment Training tax)</t>
  </si>
  <si>
    <t>Workers' Comp</t>
  </si>
  <si>
    <t xml:space="preserve">Worker's Benefits (Paid Sick Leave) </t>
  </si>
  <si>
    <t>Total</t>
  </si>
  <si>
    <t>Last Updated Date</t>
  </si>
  <si>
    <t>AAA</t>
  </si>
  <si>
    <t>Co-Employer</t>
  </si>
  <si>
    <t>Sole Employer</t>
  </si>
  <si>
    <t>TBD</t>
  </si>
  <si>
    <t>Accura</t>
  </si>
  <si>
    <t>Ace FMS</t>
  </si>
  <si>
    <t>Acumen</t>
  </si>
  <si>
    <t>AID FMS LLC</t>
  </si>
  <si>
    <t>Arch FMS, Inc.</t>
  </si>
  <si>
    <t xml:space="preserve">Sole Employer </t>
  </si>
  <si>
    <t>Balance</t>
  </si>
  <si>
    <t>Cambrian</t>
  </si>
  <si>
    <t>Dromen, Inc</t>
  </si>
  <si>
    <t>Essential Pay</t>
  </si>
  <si>
    <t>Fact Family</t>
  </si>
  <si>
    <t>HR Alliance</t>
  </si>
  <si>
    <t>Mains'l</t>
  </si>
  <si>
    <t>Public Partnerships LLC (PPL)</t>
  </si>
  <si>
    <t>Ridgeline</t>
  </si>
  <si>
    <t>Ritz FMS</t>
  </si>
  <si>
    <t xml:space="preserve">Sentinel Four </t>
  </si>
  <si>
    <t>SequoiaSD FMS</t>
  </si>
  <si>
    <t>GT Independence</t>
  </si>
  <si>
    <t>Aveanna Healthcare Services</t>
  </si>
  <si>
    <t>C&amp;T Home Care LLC</t>
  </si>
  <si>
    <t>Last Updated April 1, 2026</t>
  </si>
  <si>
    <t>Blessed FMS,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</si>
</sst>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4" xfId="0" applyFont="1" applyFill="1" applyBorder="1"/>
    <xf numFmtId="0" fontId="4" fillId="2" borderId="15" xfId="0" applyFont="1" applyFill="1" applyBorder="1"/>
    <xf numFmtId="10" fontId="4" fillId="2" borderId="15" xfId="0" applyNumberFormat="1" applyFont="1" applyFill="1" applyBorder="1" applyAlignment="1">
      <alignment horizontal="center" vertical="center"/>
    </xf>
    <xf numFmtId="10" fontId="4" fillId="2" borderId="1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4" fillId="2" borderId="1" xfId="0" applyFont="1" applyFill="1" applyBorder="1"/>
    <xf numFmtId="10" fontId="4" fillId="2" borderId="1" xfId="0" applyNumberFormat="1" applyFont="1" applyFill="1" applyBorder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1" xfId="0" applyFont="1" applyFill="1" applyBorder="1"/>
    <xf numFmtId="0" fontId="3" fillId="2" borderId="24" xfId="0" applyFont="1" applyFill="1" applyBorder="1"/>
    <xf numFmtId="0" fontId="5" fillId="2" borderId="5" xfId="0" applyFont="1" applyFill="1" applyBorder="1"/>
    <xf numFmtId="10" fontId="4" fillId="2" borderId="5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/>
    <xf numFmtId="0" fontId="5" fillId="2" borderId="20" xfId="0" applyFont="1" applyFill="1" applyBorder="1"/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3" fillId="2" borderId="10" xfId="0" applyFont="1" applyFill="1" applyBorder="1"/>
    <xf numFmtId="0" fontId="5" fillId="2" borderId="3" xfId="0" applyFont="1" applyFill="1" applyBorder="1"/>
    <xf numFmtId="10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0" fontId="6" fillId="3" borderId="15" xfId="0" applyNumberFormat="1" applyFont="1" applyFill="1" applyBorder="1" applyAlignment="1">
      <alignment horizontal="center" vertical="center"/>
    </xf>
    <xf numFmtId="10" fontId="6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center" vertical="center"/>
    </xf>
    <xf numFmtId="10" fontId="6" fillId="3" borderId="6" xfId="0" applyNumberFormat="1" applyFont="1" applyFill="1" applyBorder="1" applyAlignment="1">
      <alignment horizontal="center" vertical="center"/>
    </xf>
    <xf numFmtId="0" fontId="3" fillId="3" borderId="14" xfId="0" applyFont="1" applyFill="1" applyBorder="1"/>
    <xf numFmtId="0" fontId="5" fillId="3" borderId="15" xfId="0" applyFont="1" applyFill="1" applyBorder="1"/>
    <xf numFmtId="10" fontId="4" fillId="3" borderId="15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/>
    <xf numFmtId="0" fontId="5" fillId="3" borderId="5" xfId="0" applyFont="1" applyFill="1" applyBorder="1"/>
    <xf numFmtId="10" fontId="4" fillId="3" borderId="5" xfId="0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0" fontId="4" fillId="3" borderId="15" xfId="0" applyFont="1" applyFill="1" applyBorder="1"/>
    <xf numFmtId="0" fontId="3" fillId="3" borderId="11" xfId="0" applyFont="1" applyFill="1" applyBorder="1"/>
    <xf numFmtId="0" fontId="5" fillId="3" borderId="1" xfId="0" applyFont="1" applyFill="1" applyBorder="1"/>
    <xf numFmtId="10" fontId="4" fillId="3" borderId="1" xfId="0" applyNumberFormat="1" applyFont="1" applyFill="1" applyBorder="1" applyAlignment="1">
      <alignment horizontal="center" vertical="center"/>
    </xf>
    <xf numFmtId="0" fontId="3" fillId="3" borderId="19" xfId="0" applyFont="1" applyFill="1" applyBorder="1"/>
    <xf numFmtId="0" fontId="5" fillId="3" borderId="20" xfId="0" applyFont="1" applyFill="1" applyBorder="1"/>
    <xf numFmtId="10" fontId="4" fillId="3" borderId="20" xfId="0" applyNumberFormat="1" applyFont="1" applyFill="1" applyBorder="1" applyAlignment="1">
      <alignment horizontal="center" vertical="center"/>
    </xf>
    <xf numFmtId="10" fontId="4" fillId="3" borderId="2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3" borderId="18" xfId="0" applyFont="1" applyFill="1" applyBorder="1"/>
    <xf numFmtId="0" fontId="5" fillId="3" borderId="8" xfId="0" applyFont="1" applyFill="1" applyBorder="1"/>
    <xf numFmtId="10" fontId="4" fillId="3" borderId="8" xfId="0" applyNumberFormat="1" applyFont="1" applyFill="1" applyBorder="1" applyAlignment="1">
      <alignment horizontal="center" vertical="center"/>
    </xf>
    <xf numFmtId="10" fontId="4" fillId="3" borderId="9" xfId="0" applyNumberFormat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3" fillId="3" borderId="26" xfId="0" applyFont="1" applyFill="1" applyBorder="1"/>
    <xf numFmtId="0" fontId="5" fillId="3" borderId="27" xfId="0" applyFont="1" applyFill="1" applyBorder="1"/>
    <xf numFmtId="10" fontId="4" fillId="3" borderId="27" xfId="0" applyNumberFormat="1" applyFont="1" applyFill="1" applyBorder="1" applyAlignment="1">
      <alignment horizontal="center" vertical="center"/>
    </xf>
    <xf numFmtId="10" fontId="4" fillId="3" borderId="28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 applyBorder="1"/>
    <xf numFmtId="0" fontId="3" fillId="2" borderId="31" xfId="0" applyFont="1" applyFill="1" applyBorder="1"/>
    <xf numFmtId="0" fontId="4" fillId="2" borderId="32" xfId="0" applyFont="1" applyFill="1" applyBorder="1"/>
    <xf numFmtId="10" fontId="4" fillId="2" borderId="32" xfId="0" applyNumberFormat="1" applyFont="1" applyFill="1" applyBorder="1" applyAlignment="1">
      <alignment horizontal="center" vertical="center"/>
    </xf>
    <xf numFmtId="14" fontId="4" fillId="2" borderId="32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6" fillId="2" borderId="30" xfId="0" applyFont="1" applyFill="1" applyBorder="1"/>
    <xf numFmtId="10" fontId="6" fillId="2" borderId="30" xfId="0" applyNumberFormat="1" applyFont="1" applyFill="1" applyBorder="1" applyAlignment="1">
      <alignment horizontal="center" vertical="center"/>
    </xf>
    <xf numFmtId="14" fontId="6" fillId="2" borderId="30" xfId="0" applyNumberFormat="1" applyFont="1" applyFill="1" applyBorder="1" applyAlignment="1">
      <alignment horizontal="center" vertical="center"/>
    </xf>
    <xf numFmtId="0" fontId="3" fillId="2" borderId="33" xfId="0" applyFont="1" applyFill="1" applyBorder="1"/>
    <xf numFmtId="0" fontId="4" fillId="2" borderId="34" xfId="0" applyFont="1" applyFill="1" applyBorder="1"/>
    <xf numFmtId="10" fontId="4" fillId="2" borderId="34" xfId="0" applyNumberFormat="1" applyFont="1" applyFill="1" applyBorder="1" applyAlignment="1">
      <alignment horizontal="center" vertical="center"/>
    </xf>
    <xf numFmtId="10" fontId="4" fillId="2" borderId="35" xfId="0" applyNumberFormat="1" applyFont="1" applyFill="1" applyBorder="1" applyAlignment="1">
      <alignment horizontal="center" vertical="center"/>
    </xf>
    <xf numFmtId="0" fontId="4" fillId="2" borderId="20" xfId="0" applyFont="1" applyFill="1" applyBorder="1"/>
    <xf numFmtId="0" fontId="3" fillId="3" borderId="37" xfId="0" applyFont="1" applyFill="1" applyBorder="1"/>
    <xf numFmtId="0" fontId="5" fillId="3" borderId="38" xfId="0" applyFont="1" applyFill="1" applyBorder="1"/>
    <xf numFmtId="10" fontId="4" fillId="3" borderId="38" xfId="0" applyNumberFormat="1" applyFont="1" applyFill="1" applyBorder="1" applyAlignment="1">
      <alignment horizontal="center" vertical="center"/>
    </xf>
    <xf numFmtId="10" fontId="4" fillId="3" borderId="39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14" fontId="4" fillId="2" borderId="36" xfId="0" applyNumberFormat="1" applyFont="1" applyFill="1" applyBorder="1" applyAlignment="1">
      <alignment horizontal="center" vertical="center"/>
    </xf>
    <xf numFmtId="14" fontId="4" fillId="3" borderId="40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14" fontId="4" fillId="2" borderId="25" xfId="0" applyNumberFormat="1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0" borderId="0" xfId="0" applyFont="1"/>
    <xf numFmtId="14" fontId="4" fillId="3" borderId="2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5" fillId="3" borderId="3" xfId="0" applyFont="1" applyFill="1" applyBorder="1"/>
    <xf numFmtId="10" fontId="4" fillId="3" borderId="3" xfId="0" applyNumberFormat="1" applyFont="1" applyFill="1" applyBorder="1" applyAlignment="1">
      <alignment horizontal="center" vertical="center"/>
    </xf>
    <xf numFmtId="10" fontId="4" fillId="3" borderId="4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0" fontId="5" fillId="0" borderId="42" xfId="0" applyFont="1" applyFill="1" applyBorder="1"/>
    <xf numFmtId="10" fontId="4" fillId="0" borderId="42" xfId="0" applyNumberFormat="1" applyFont="1" applyFill="1" applyBorder="1" applyAlignment="1">
      <alignment horizontal="center" vertical="center"/>
    </xf>
    <xf numFmtId="10" fontId="4" fillId="0" borderId="43" xfId="0" applyNumberFormat="1" applyFont="1" applyFill="1" applyBorder="1" applyAlignment="1">
      <alignment horizontal="center" vertical="center"/>
    </xf>
    <xf numFmtId="0" fontId="3" fillId="0" borderId="41" xfId="0" applyFont="1" applyFill="1" applyBorder="1"/>
    <xf numFmtId="14" fontId="4" fillId="0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/>
    <xf numFmtId="14" fontId="4" fillId="2" borderId="6" xfId="0" applyNumberFormat="1" applyFont="1" applyFill="1" applyBorder="1" applyAlignment="1">
      <alignment horizontal="center" vertical="center"/>
    </xf>
    <xf numFmtId="0" fontId="3" fillId="3" borderId="41" xfId="0" applyFont="1" applyFill="1" applyBorder="1"/>
    <xf numFmtId="0" fontId="5" fillId="3" borderId="42" xfId="0" applyFont="1" applyFill="1" applyBorder="1"/>
    <xf numFmtId="10" fontId="4" fillId="3" borderId="42" xfId="0" applyNumberFormat="1" applyFont="1" applyFill="1" applyBorder="1" applyAlignment="1">
      <alignment horizontal="center" vertical="center"/>
    </xf>
    <xf numFmtId="10" fontId="4" fillId="3" borderId="43" xfId="0" applyNumberFormat="1" applyFont="1" applyFill="1" applyBorder="1" applyAlignment="1">
      <alignment horizontal="center" vertical="center"/>
    </xf>
    <xf numFmtId="14" fontId="4" fillId="3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C85C1-F568-4DCD-A284-F83ECBCC3CCB}" name="Table446" displayName="Table446" ref="A1:K38" totalsRowShown="0" headerRowDxfId="15" dataDxfId="13" headerRowBorderDxfId="14" tableBorderDxfId="12" totalsRowBorderDxfId="11">
  <autoFilter ref="A1:K38" xr:uid="{7B106D0D-7121-4C6D-8C78-08A7E2003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2:K38">
    <sortCondition ref="A1:A38"/>
  </sortState>
  <tableColumns count="11">
    <tableColumn id="1" xr3:uid="{5E492F47-C1D7-4422-B206-B011310A17C9}" name="FMS" dataDxfId="10"/>
    <tableColumn id="11" xr3:uid="{E9D5D975-B10F-4C1F-B186-9C504E041D08}" name="FMS Model" dataDxfId="9"/>
    <tableColumn id="2" xr3:uid="{939F9583-5BC6-41BC-AABB-73F43FE44784}" name="Social Security (FICA)" dataDxfId="8"/>
    <tableColumn id="3" xr3:uid="{BB8C67D8-CD04-4EDE-86BE-342E3E477CC9}" name="Medicare (FICA)" dataDxfId="7"/>
    <tableColumn id="4" xr3:uid="{F696E82D-6EC5-4CB2-9DA4-D3EA1FAE8194}" name="FUTA (Federal Unemployment)" dataDxfId="6"/>
    <tableColumn id="5" xr3:uid="{A59979FA-A464-477A-8AAE-EAA2E1FDC5FF}" name="SUTA                         (State Unemployment)" dataDxfId="5"/>
    <tableColumn id="6" xr3:uid="{1AE30CB6-72EF-45D3-BA94-B549792489A3}" name="ETT (Employment Training tax)" dataDxfId="4"/>
    <tableColumn id="7" xr3:uid="{CB9896C2-059A-48CE-918F-3867921E0AAE}" name="Workers' Comp" dataDxfId="3"/>
    <tableColumn id="8" xr3:uid="{485AE942-AFE1-4E96-A5B0-962ECD34D81F}" name="Worker's Benefits (Paid Sick Leave) " dataDxfId="2"/>
    <tableColumn id="13" xr3:uid="{B92A954A-95A7-471D-8717-2A7D6FFD739A}" name="Total" dataDxfId="1">
      <calculatedColumnFormula>SUM(Table446[[#This Row],[Social Security (FICA)]:[Worker''s Benefits (Paid Sick Leave) ]])</calculatedColumnFormula>
    </tableColumn>
    <tableColumn id="9" xr3:uid="{16484239-08E7-4CF3-8F84-062264FF02B8}" name="Last Updated 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85-F1C6-45CC-80B2-E8E6E2872DDB}">
  <sheetPr>
    <pageSetUpPr fitToPage="1"/>
  </sheetPr>
  <dimension ref="A1:K40"/>
  <sheetViews>
    <sheetView tabSelected="1" zoomScale="120" zoomScaleNormal="120" workbookViewId="0">
      <selection activeCell="D17" sqref="D17"/>
    </sheetView>
  </sheetViews>
  <sheetFormatPr defaultColWidth="9.06640625" defaultRowHeight="14.25" x14ac:dyDescent="0.45"/>
  <cols>
    <col min="1" max="1" width="35.59765625" customWidth="1"/>
    <col min="2" max="2" width="25.59765625" customWidth="1"/>
    <col min="3" max="9" width="20.73046875" customWidth="1"/>
    <col min="10" max="10" width="22.33203125" customWidth="1"/>
    <col min="11" max="11" width="18.796875" customWidth="1"/>
  </cols>
  <sheetData>
    <row r="1" spans="1:11" s="1" customFormat="1" ht="55.5" customHeight="1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</row>
    <row r="2" spans="1:11" ht="20.25" customHeight="1" x14ac:dyDescent="0.45">
      <c r="A2" s="5" t="s">
        <v>11</v>
      </c>
      <c r="B2" s="6" t="s">
        <v>12</v>
      </c>
      <c r="C2" s="7">
        <v>6.2E-2</v>
      </c>
      <c r="D2" s="7">
        <v>1.4500000000000001E-2</v>
      </c>
      <c r="E2" s="7">
        <v>1.2E-2</v>
      </c>
      <c r="F2" s="7">
        <v>3.4000000000000002E-2</v>
      </c>
      <c r="G2" s="7">
        <v>1E-3</v>
      </c>
      <c r="H2" s="7">
        <v>5.7000000000000002E-2</v>
      </c>
      <c r="I2" s="7">
        <v>3.3300000000000003E-2</v>
      </c>
      <c r="J2" s="8">
        <f>SUM(Table446[[#This Row],[Social Security (FICA)]:[Worker''s Benefits (Paid Sick Leave) ]])</f>
        <v>0.21379999999999999</v>
      </c>
      <c r="K2" s="83">
        <v>45685</v>
      </c>
    </row>
    <row r="3" spans="1:11" ht="20.25" customHeight="1" thickBot="1" x14ac:dyDescent="0.5">
      <c r="A3" s="9" t="s">
        <v>11</v>
      </c>
      <c r="B3" s="10" t="s">
        <v>13</v>
      </c>
      <c r="C3" s="11">
        <v>6.2E-2</v>
      </c>
      <c r="D3" s="11">
        <v>1.4500000000000001E-2</v>
      </c>
      <c r="E3" s="11">
        <v>1.2E-2</v>
      </c>
      <c r="F3" s="11">
        <v>3.4000000000000002E-2</v>
      </c>
      <c r="G3" s="11">
        <v>1E-3</v>
      </c>
      <c r="H3" s="11" t="s">
        <v>14</v>
      </c>
      <c r="I3" s="11">
        <v>3.3300000000000003E-2</v>
      </c>
      <c r="J3" s="12">
        <f>SUM(Table446[[#This Row],[Social Security (FICA)]:[Worker''s Benefits (Paid Sick Leave) ]])</f>
        <v>0.15679999999999999</v>
      </c>
      <c r="K3" s="84">
        <v>45685</v>
      </c>
    </row>
    <row r="4" spans="1:11" ht="20.25" customHeight="1" x14ac:dyDescent="0.45">
      <c r="A4" s="28" t="s">
        <v>15</v>
      </c>
      <c r="B4" s="29" t="s">
        <v>12</v>
      </c>
      <c r="C4" s="30">
        <v>6.2E-2</v>
      </c>
      <c r="D4" s="30">
        <v>1.4500000000000001E-2</v>
      </c>
      <c r="E4" s="30">
        <v>1.2E-2</v>
      </c>
      <c r="F4" s="30">
        <v>3.4000000000000002E-2</v>
      </c>
      <c r="G4" s="30">
        <v>1E-3</v>
      </c>
      <c r="H4" s="30">
        <v>6.4000000000000001E-2</v>
      </c>
      <c r="I4" s="30">
        <v>3.7499999999999999E-2</v>
      </c>
      <c r="J4" s="31">
        <f>SUM(Table446[[#This Row],[Social Security (FICA)]:[Worker''s Benefits (Paid Sick Leave) ]])</f>
        <v>0.22500000000000001</v>
      </c>
      <c r="K4" s="58">
        <v>45999</v>
      </c>
    </row>
    <row r="5" spans="1:11" ht="20.25" customHeight="1" thickBot="1" x14ac:dyDescent="0.5">
      <c r="A5" s="32" t="s">
        <v>15</v>
      </c>
      <c r="B5" s="33" t="s">
        <v>13</v>
      </c>
      <c r="C5" s="34">
        <v>6.2E-2</v>
      </c>
      <c r="D5" s="34">
        <v>1.4500000000000001E-2</v>
      </c>
      <c r="E5" s="34">
        <v>1.2E-2</v>
      </c>
      <c r="F5" s="34">
        <v>3.4000000000000002E-2</v>
      </c>
      <c r="G5" s="34">
        <v>1E-3</v>
      </c>
      <c r="H5" s="34" t="s">
        <v>14</v>
      </c>
      <c r="I5" s="34">
        <v>3.7499999999999999E-2</v>
      </c>
      <c r="J5" s="35">
        <f>SUM(Table446[[#This Row],[Social Security (FICA)]:[Worker''s Benefits (Paid Sick Leave) ]])</f>
        <v>0.161</v>
      </c>
      <c r="K5" s="85">
        <v>45999</v>
      </c>
    </row>
    <row r="6" spans="1:11" ht="20.25" customHeight="1" x14ac:dyDescent="0.45">
      <c r="A6" s="20" t="s">
        <v>16</v>
      </c>
      <c r="B6" s="78" t="s">
        <v>12</v>
      </c>
      <c r="C6" s="22">
        <v>6.2E-2</v>
      </c>
      <c r="D6" s="22">
        <v>1.4500000000000001E-2</v>
      </c>
      <c r="E6" s="22">
        <v>1.2E-2</v>
      </c>
      <c r="F6" s="22">
        <v>3.4000000000000002E-2</v>
      </c>
      <c r="G6" s="22">
        <v>1E-3</v>
      </c>
      <c r="H6" s="22">
        <v>9.1800000000000007E-2</v>
      </c>
      <c r="I6" s="22">
        <v>3.3300000000000003E-2</v>
      </c>
      <c r="J6" s="23">
        <f>SUM(Table446[[#This Row],[Social Security (FICA)]:[Worker''s Benefits (Paid Sick Leave) ]])</f>
        <v>0.24859999999999999</v>
      </c>
      <c r="K6" s="86">
        <v>45505</v>
      </c>
    </row>
    <row r="7" spans="1:11" ht="20.25" customHeight="1" x14ac:dyDescent="0.45">
      <c r="A7" s="74" t="s">
        <v>16</v>
      </c>
      <c r="B7" s="75" t="s">
        <v>13</v>
      </c>
      <c r="C7" s="76">
        <v>6.2E-2</v>
      </c>
      <c r="D7" s="76">
        <v>1.4500000000000001E-2</v>
      </c>
      <c r="E7" s="76">
        <v>1.2E-2</v>
      </c>
      <c r="F7" s="76">
        <v>3.4000000000000002E-2</v>
      </c>
      <c r="G7" s="76">
        <v>1E-3</v>
      </c>
      <c r="H7" s="76" t="s">
        <v>14</v>
      </c>
      <c r="I7" s="76">
        <v>3.3300000000000003E-2</v>
      </c>
      <c r="J7" s="77">
        <f>SUM(Table446[[#This Row],[Social Security (FICA)]:[Worker''s Benefits (Paid Sick Leave) ]])</f>
        <v>0.15679999999999999</v>
      </c>
      <c r="K7" s="87">
        <v>45505</v>
      </c>
    </row>
    <row r="8" spans="1:11" ht="20.25" customHeight="1" x14ac:dyDescent="0.45">
      <c r="A8" s="79" t="s">
        <v>17</v>
      </c>
      <c r="B8" s="80" t="s">
        <v>13</v>
      </c>
      <c r="C8" s="81">
        <v>6.2E-2</v>
      </c>
      <c r="D8" s="81">
        <v>1.4500000000000001E-2</v>
      </c>
      <c r="E8" s="81">
        <v>2.1000000000000001E-2</v>
      </c>
      <c r="F8" s="81">
        <v>3.6999999999999998E-2</v>
      </c>
      <c r="G8" s="81">
        <v>1E-3</v>
      </c>
      <c r="H8" s="81">
        <v>4.99E-2</v>
      </c>
      <c r="I8" s="81">
        <v>3.9399999999999998E-2</v>
      </c>
      <c r="J8" s="82">
        <f>SUM(Table446[[#This Row],[Social Security (FICA)]:[Worker''s Benefits (Paid Sick Leave) ]])</f>
        <v>0.2248</v>
      </c>
      <c r="K8" s="88">
        <v>46043</v>
      </c>
    </row>
    <row r="9" spans="1:11" s="64" customFormat="1" ht="20.25" customHeight="1" x14ac:dyDescent="0.45">
      <c r="A9" s="70" t="s">
        <v>18</v>
      </c>
      <c r="B9" s="71" t="s">
        <v>12</v>
      </c>
      <c r="C9" s="72">
        <v>6.2E-2</v>
      </c>
      <c r="D9" s="72">
        <v>1.4500000000000001E-2</v>
      </c>
      <c r="E9" s="72">
        <v>1.2E-2</v>
      </c>
      <c r="F9" s="72">
        <v>3.4000000000000002E-2</v>
      </c>
      <c r="G9" s="72">
        <v>1E-3</v>
      </c>
      <c r="H9" s="72">
        <v>6.3799999999999996E-2</v>
      </c>
      <c r="I9" s="72">
        <v>3.3300000000000003E-2</v>
      </c>
      <c r="J9" s="72">
        <f>SUM(Table446[[#This Row],[Social Security (FICA)]:[Worker''s Benefits (Paid Sick Leave) ]])</f>
        <v>0.22059999999999999</v>
      </c>
      <c r="K9" s="73">
        <v>45902</v>
      </c>
    </row>
    <row r="10" spans="1:11" s="65" customFormat="1" ht="20.25" customHeight="1" x14ac:dyDescent="0.45">
      <c r="A10" s="66" t="s">
        <v>18</v>
      </c>
      <c r="B10" s="67" t="s">
        <v>13</v>
      </c>
      <c r="C10" s="68">
        <v>6.2E-2</v>
      </c>
      <c r="D10" s="68">
        <v>1.4500000000000001E-2</v>
      </c>
      <c r="E10" s="68">
        <v>1.2E-2</v>
      </c>
      <c r="F10" s="68">
        <v>3.4000000000000002E-2</v>
      </c>
      <c r="G10" s="68">
        <v>1E-3</v>
      </c>
      <c r="H10" s="68" t="s">
        <v>14</v>
      </c>
      <c r="I10" s="68">
        <v>3.3300000000000003E-2</v>
      </c>
      <c r="J10" s="68">
        <f>SUM(Table446[[#This Row],[Social Security (FICA)]:[Worker''s Benefits (Paid Sick Leave) ]])</f>
        <v>0.15679999999999999</v>
      </c>
      <c r="K10" s="69">
        <v>45902</v>
      </c>
    </row>
    <row r="11" spans="1:11" s="53" customFormat="1" ht="20.25" customHeight="1" x14ac:dyDescent="0.45">
      <c r="A11" s="60" t="s">
        <v>19</v>
      </c>
      <c r="B11" s="61" t="s">
        <v>12</v>
      </c>
      <c r="C11" s="62">
        <v>6.2E-2</v>
      </c>
      <c r="D11" s="62">
        <v>1.4500000000000001E-2</v>
      </c>
      <c r="E11" s="62">
        <v>1.2E-2</v>
      </c>
      <c r="F11" s="62">
        <v>3.4000000000000002E-2</v>
      </c>
      <c r="G11" s="62">
        <v>1E-3</v>
      </c>
      <c r="H11" s="62">
        <v>5.5899999999999998E-2</v>
      </c>
      <c r="I11" s="62">
        <v>1.9199999999999998E-2</v>
      </c>
      <c r="J11" s="63">
        <f>SUM(Table446[[#This Row],[Social Security (FICA)]:[Worker''s Benefits (Paid Sick Leave) ]])</f>
        <v>0.1986</v>
      </c>
      <c r="K11" s="89">
        <v>45505</v>
      </c>
    </row>
    <row r="12" spans="1:11" s="53" customFormat="1" ht="20.25" customHeight="1" thickBot="1" x14ac:dyDescent="0.5">
      <c r="A12" s="54" t="s">
        <v>19</v>
      </c>
      <c r="B12" s="55" t="s">
        <v>20</v>
      </c>
      <c r="C12" s="56">
        <v>6.2E-2</v>
      </c>
      <c r="D12" s="56">
        <v>1.4500000000000001E-2</v>
      </c>
      <c r="E12" s="56">
        <v>1.2E-2</v>
      </c>
      <c r="F12" s="56">
        <v>3.4000000000000002E-2</v>
      </c>
      <c r="G12" s="56">
        <v>1E-3</v>
      </c>
      <c r="H12" s="56" t="s">
        <v>14</v>
      </c>
      <c r="I12" s="56">
        <v>1.9199999999999998E-2</v>
      </c>
      <c r="J12" s="57">
        <f>SUM(Table446[[#This Row],[Social Security (FICA)]:[Worker''s Benefits (Paid Sick Leave) ]])</f>
        <v>0.14269999999999999</v>
      </c>
      <c r="K12" s="90">
        <v>45505</v>
      </c>
    </row>
    <row r="13" spans="1:11" s="53" customFormat="1" ht="20.25" customHeight="1" thickBot="1" x14ac:dyDescent="0.5">
      <c r="A13" s="24" t="s">
        <v>34</v>
      </c>
      <c r="B13" s="25" t="s">
        <v>12</v>
      </c>
      <c r="C13" s="26">
        <v>6.2E-2</v>
      </c>
      <c r="D13" s="26">
        <v>1.4500000000000001E-2</v>
      </c>
      <c r="E13" s="26">
        <v>6.0000000000000001E-3</v>
      </c>
      <c r="F13" s="26">
        <v>3.1E-2</v>
      </c>
      <c r="G13" s="26">
        <v>1E-3</v>
      </c>
      <c r="H13" s="26">
        <v>2.4799999999999999E-2</v>
      </c>
      <c r="I13" s="26">
        <v>3.3000000000000002E-2</v>
      </c>
      <c r="J13" s="27">
        <f>SUM(Table446[[#This Row],[Social Security (FICA)]:[Worker''s Benefits (Paid Sick Leave) ]])</f>
        <v>0.17230000000000001</v>
      </c>
      <c r="K13" s="91">
        <v>46100</v>
      </c>
    </row>
    <row r="14" spans="1:11" s="53" customFormat="1" ht="20.25" customHeight="1" x14ac:dyDescent="0.45">
      <c r="A14" s="36" t="s">
        <v>21</v>
      </c>
      <c r="B14" s="37" t="s">
        <v>12</v>
      </c>
      <c r="C14" s="38">
        <v>6.2E-2</v>
      </c>
      <c r="D14" s="38">
        <v>1.4500000000000001E-2</v>
      </c>
      <c r="E14" s="38">
        <v>6.0000000000000001E-3</v>
      </c>
      <c r="F14" s="38">
        <v>3.4000000000000002E-2</v>
      </c>
      <c r="G14" s="38">
        <v>1E-3</v>
      </c>
      <c r="H14" s="38">
        <v>5.8999999999999997E-2</v>
      </c>
      <c r="I14" s="38">
        <v>0.03</v>
      </c>
      <c r="J14" s="39">
        <f>SUM(Table446[[#This Row],[Social Security (FICA)]:[Worker''s Benefits (Paid Sick Leave) ]])</f>
        <v>0.20649999999999999</v>
      </c>
      <c r="K14" s="58">
        <v>45742</v>
      </c>
    </row>
    <row r="15" spans="1:11" s="53" customFormat="1" ht="20.25" customHeight="1" thickBot="1" x14ac:dyDescent="0.5">
      <c r="A15" s="45" t="s">
        <v>21</v>
      </c>
      <c r="B15" s="46" t="s">
        <v>20</v>
      </c>
      <c r="C15" s="47">
        <v>6.2E-2</v>
      </c>
      <c r="D15" s="47">
        <v>1.4500000000000001E-2</v>
      </c>
      <c r="E15" s="47">
        <v>6.0000000000000001E-3</v>
      </c>
      <c r="F15" s="47">
        <v>3.4000000000000002E-2</v>
      </c>
      <c r="G15" s="47">
        <v>1E-3</v>
      </c>
      <c r="H15" s="47" t="s">
        <v>14</v>
      </c>
      <c r="I15" s="47">
        <v>0.03</v>
      </c>
      <c r="J15" s="52">
        <f>SUM(Table446[[#This Row],[Social Security (FICA)]:[Worker''s Benefits (Paid Sick Leave) ]])</f>
        <v>0.14750000000000002</v>
      </c>
      <c r="K15" s="59">
        <v>45742</v>
      </c>
    </row>
    <row r="16" spans="1:11" s="53" customFormat="1" ht="20.25" customHeight="1" thickBot="1" x14ac:dyDescent="0.5">
      <c r="A16" s="106" t="s">
        <v>37</v>
      </c>
      <c r="B16" s="15" t="s">
        <v>20</v>
      </c>
      <c r="C16" s="18">
        <v>6.2E-2</v>
      </c>
      <c r="D16" s="18">
        <v>1.4500000000000001E-2</v>
      </c>
      <c r="E16" s="18">
        <v>1.2E-2</v>
      </c>
      <c r="F16" s="18">
        <v>3.4000000000000002E-2</v>
      </c>
      <c r="G16" s="18">
        <v>1E-3</v>
      </c>
      <c r="H16" s="18" t="s">
        <v>14</v>
      </c>
      <c r="I16" s="18">
        <v>3.3300000000000003E-2</v>
      </c>
      <c r="J16" s="19">
        <f>SUM(Table446[[#This Row],[Social Security (FICA)]:[Worker''s Benefits (Paid Sick Leave) ]])</f>
        <v>0.15679999999999999</v>
      </c>
      <c r="K16" s="107">
        <v>46113</v>
      </c>
    </row>
    <row r="17" spans="1:11" s="53" customFormat="1" ht="20.25" customHeight="1" x14ac:dyDescent="0.45">
      <c r="A17" s="108" t="s">
        <v>35</v>
      </c>
      <c r="B17" s="109" t="s">
        <v>12</v>
      </c>
      <c r="C17" s="110">
        <v>6.2E-2</v>
      </c>
      <c r="D17" s="110">
        <v>1.4500000000000001E-2</v>
      </c>
      <c r="E17" s="110">
        <v>6.0000000000000001E-3</v>
      </c>
      <c r="F17" s="110">
        <v>3.4000000000000002E-2</v>
      </c>
      <c r="G17" s="110">
        <v>1E-3</v>
      </c>
      <c r="H17" s="110">
        <v>4.5600000000000002E-2</v>
      </c>
      <c r="I17" s="110">
        <v>3.3300000000000003E-2</v>
      </c>
      <c r="J17" s="111">
        <f>SUM(Table446[[#This Row],[Social Security (FICA)]:[Worker''s Benefits (Paid Sick Leave) ]])</f>
        <v>0.19640000000000002</v>
      </c>
      <c r="K17" s="112">
        <v>46108</v>
      </c>
    </row>
    <row r="18" spans="1:11" s="53" customFormat="1" ht="20.25" customHeight="1" thickBot="1" x14ac:dyDescent="0.5">
      <c r="A18" s="104" t="s">
        <v>35</v>
      </c>
      <c r="B18" s="101" t="s">
        <v>13</v>
      </c>
      <c r="C18" s="102">
        <v>6.2E-2</v>
      </c>
      <c r="D18" s="102">
        <v>1.4500000000000001E-2</v>
      </c>
      <c r="E18" s="102">
        <v>6.0000000000000001E-3</v>
      </c>
      <c r="F18" s="102">
        <v>3.4000000000000002E-2</v>
      </c>
      <c r="G18" s="102">
        <v>1E-3</v>
      </c>
      <c r="H18" s="102">
        <v>4.5600000000000002E-2</v>
      </c>
      <c r="I18" s="102">
        <v>3.3300000000000003E-2</v>
      </c>
      <c r="J18" s="103">
        <f>SUM(Table446[[#This Row],[Social Security (FICA)]:[Worker''s Benefits (Paid Sick Leave) ]])</f>
        <v>0.19640000000000002</v>
      </c>
      <c r="K18" s="105">
        <v>46108</v>
      </c>
    </row>
    <row r="19" spans="1:11" s="53" customFormat="1" ht="20.25" customHeight="1" x14ac:dyDescent="0.45">
      <c r="A19" s="5" t="s">
        <v>22</v>
      </c>
      <c r="B19" s="14" t="s">
        <v>12</v>
      </c>
      <c r="C19" s="7">
        <v>6.2E-2</v>
      </c>
      <c r="D19" s="7">
        <v>1.4500000000000001E-2</v>
      </c>
      <c r="E19" s="7">
        <v>1.2E-2</v>
      </c>
      <c r="F19" s="7">
        <v>3.4000000000000002E-2</v>
      </c>
      <c r="G19" s="7">
        <v>1E-3</v>
      </c>
      <c r="H19" s="7">
        <v>8.5000000000000006E-2</v>
      </c>
      <c r="I19" s="7">
        <v>3.3000000000000002E-2</v>
      </c>
      <c r="J19" s="8">
        <f>SUM(Table446[[#This Row],[Social Security (FICA)]:[Worker''s Benefits (Paid Sick Leave) ]])</f>
        <v>0.24150000000000002</v>
      </c>
      <c r="K19" s="83">
        <v>45986</v>
      </c>
    </row>
    <row r="20" spans="1:11" s="53" customFormat="1" ht="20.25" customHeight="1" thickBot="1" x14ac:dyDescent="0.5">
      <c r="A20" s="16" t="s">
        <v>22</v>
      </c>
      <c r="B20" s="17" t="s">
        <v>13</v>
      </c>
      <c r="C20" s="18">
        <v>6.2E-2</v>
      </c>
      <c r="D20" s="18">
        <v>1.4500000000000001E-2</v>
      </c>
      <c r="E20" s="18">
        <v>1.2E-2</v>
      </c>
      <c r="F20" s="18">
        <v>3.4000000000000002E-2</v>
      </c>
      <c r="G20" s="18">
        <v>1E-3</v>
      </c>
      <c r="H20" s="18">
        <v>8.5000000000000006E-2</v>
      </c>
      <c r="I20" s="18">
        <v>3.3000000000000002E-2</v>
      </c>
      <c r="J20" s="19">
        <f>SUM(Table446[[#This Row],[Social Security (FICA)]:[Worker''s Benefits (Paid Sick Leave) ]])</f>
        <v>0.24150000000000002</v>
      </c>
      <c r="K20" s="92">
        <v>45986</v>
      </c>
    </row>
    <row r="21" spans="1:11" s="53" customFormat="1" ht="20.25" customHeight="1" x14ac:dyDescent="0.45">
      <c r="A21" s="36" t="s">
        <v>23</v>
      </c>
      <c r="B21" s="37" t="s">
        <v>12</v>
      </c>
      <c r="C21" s="38">
        <v>6.2E-2</v>
      </c>
      <c r="D21" s="38">
        <v>1.4500000000000001E-2</v>
      </c>
      <c r="E21" s="38">
        <v>1.4999999999999999E-2</v>
      </c>
      <c r="F21" s="38">
        <v>3.4000000000000002E-2</v>
      </c>
      <c r="G21" s="38">
        <v>1E-3</v>
      </c>
      <c r="H21" s="38">
        <v>4.3200000000000002E-2</v>
      </c>
      <c r="I21" s="38">
        <v>3.3300000000000003E-2</v>
      </c>
      <c r="J21" s="38">
        <f>SUM(Table446[[#This Row],[Social Security (FICA)]:[Worker''s Benefits (Paid Sick Leave) ]])</f>
        <v>0.20300000000000001</v>
      </c>
      <c r="K21" s="58">
        <v>45717</v>
      </c>
    </row>
    <row r="22" spans="1:11" s="53" customFormat="1" ht="20.25" customHeight="1" thickBot="1" x14ac:dyDescent="0.5">
      <c r="A22" s="45" t="s">
        <v>23</v>
      </c>
      <c r="B22" s="46" t="s">
        <v>13</v>
      </c>
      <c r="C22" s="47">
        <v>6.2E-2</v>
      </c>
      <c r="D22" s="47">
        <v>1.4500000000000001E-2</v>
      </c>
      <c r="E22" s="47">
        <v>1.4999999999999999E-2</v>
      </c>
      <c r="F22" s="47">
        <v>3.4000000000000002E-2</v>
      </c>
      <c r="G22" s="47">
        <v>1E-3</v>
      </c>
      <c r="H22" s="47" t="s">
        <v>14</v>
      </c>
      <c r="I22" s="47">
        <v>3.3300000000000003E-2</v>
      </c>
      <c r="J22" s="47">
        <f>SUM(Table446[[#This Row],[Social Security (FICA)]:[Worker''s Benefits (Paid Sick Leave) ]])</f>
        <v>0.1598</v>
      </c>
      <c r="K22" s="59">
        <v>45717</v>
      </c>
    </row>
    <row r="23" spans="1:11" s="53" customFormat="1" ht="20.25" customHeight="1" thickBot="1" x14ac:dyDescent="0.5">
      <c r="A23" s="24" t="s">
        <v>24</v>
      </c>
      <c r="B23" s="25" t="s">
        <v>12</v>
      </c>
      <c r="C23" s="26">
        <v>6.2E-2</v>
      </c>
      <c r="D23" s="26">
        <v>1.4500000000000001E-2</v>
      </c>
      <c r="E23" s="26">
        <v>1.2E-2</v>
      </c>
      <c r="F23" s="26">
        <v>2.3E-2</v>
      </c>
      <c r="G23" s="26">
        <v>0</v>
      </c>
      <c r="H23" s="26">
        <v>0.03</v>
      </c>
      <c r="I23" s="26">
        <v>0.05</v>
      </c>
      <c r="J23" s="27">
        <f>SUM(Table446[[#This Row],[Social Security (FICA)]:[Worker''s Benefits (Paid Sick Leave) ]])</f>
        <v>0.1915</v>
      </c>
      <c r="K23" s="91">
        <v>45505</v>
      </c>
    </row>
    <row r="24" spans="1:11" s="53" customFormat="1" ht="20.25" customHeight="1" x14ac:dyDescent="0.45">
      <c r="A24" s="36" t="s">
        <v>25</v>
      </c>
      <c r="B24" s="37" t="s">
        <v>12</v>
      </c>
      <c r="C24" s="38">
        <v>6.2E-2</v>
      </c>
      <c r="D24" s="38">
        <v>1.4500000000000001E-2</v>
      </c>
      <c r="E24" s="38">
        <v>6.0000000000000001E-3</v>
      </c>
      <c r="F24" s="38">
        <v>4.3999999999999997E-2</v>
      </c>
      <c r="G24" s="38">
        <v>0</v>
      </c>
      <c r="H24" s="38">
        <v>4.1500000000000002E-2</v>
      </c>
      <c r="I24" s="38">
        <v>3.2000000000000001E-2</v>
      </c>
      <c r="J24" s="39">
        <f>SUM(Table446[[#This Row],[Social Security (FICA)]:[Worker''s Benefits (Paid Sick Leave) ]])</f>
        <v>0.2</v>
      </c>
      <c r="K24" s="58">
        <v>45505</v>
      </c>
    </row>
    <row r="25" spans="1:11" s="53" customFormat="1" ht="20.25" customHeight="1" thickBot="1" x14ac:dyDescent="0.5">
      <c r="A25" s="40" t="s">
        <v>25</v>
      </c>
      <c r="B25" s="41" t="s">
        <v>13</v>
      </c>
      <c r="C25" s="42">
        <v>6.2E-2</v>
      </c>
      <c r="D25" s="42">
        <v>1.4500000000000001E-2</v>
      </c>
      <c r="E25" s="42">
        <v>6.0000000000000001E-3</v>
      </c>
      <c r="F25" s="42">
        <v>4.3999999999999997E-2</v>
      </c>
      <c r="G25" s="42">
        <v>0</v>
      </c>
      <c r="H25" s="42">
        <v>4.1500000000000002E-2</v>
      </c>
      <c r="I25" s="42">
        <v>3.2000000000000001E-2</v>
      </c>
      <c r="J25" s="43">
        <f>SUM(Table446[[#This Row],[Social Security (FICA)]:[Worker''s Benefits (Paid Sick Leave) ]])</f>
        <v>0.2</v>
      </c>
      <c r="K25" s="85">
        <v>45505</v>
      </c>
    </row>
    <row r="26" spans="1:11" s="53" customFormat="1" ht="20.25" customHeight="1" x14ac:dyDescent="0.45">
      <c r="A26" s="5" t="s">
        <v>33</v>
      </c>
      <c r="B26" s="14" t="s">
        <v>12</v>
      </c>
      <c r="C26" s="7">
        <v>6.2E-2</v>
      </c>
      <c r="D26" s="7">
        <v>1.4500000000000001E-2</v>
      </c>
      <c r="E26" s="7">
        <v>1.7999999999999999E-2</v>
      </c>
      <c r="F26" s="7">
        <v>3.4000000000000002E-2</v>
      </c>
      <c r="G26" s="7">
        <v>1E-3</v>
      </c>
      <c r="H26" s="7">
        <v>2.7400000000000001E-2</v>
      </c>
      <c r="I26" s="7">
        <v>3.7600000000000001E-2</v>
      </c>
      <c r="J26" s="8">
        <f>SUM(Table446[[#This Row],[Social Security (FICA)]:[Worker''s Benefits (Paid Sick Leave) ]])</f>
        <v>0.19450000000000001</v>
      </c>
      <c r="K26" s="83">
        <v>45954</v>
      </c>
    </row>
    <row r="27" spans="1:11" s="53" customFormat="1" ht="20.25" customHeight="1" thickBot="1" x14ac:dyDescent="0.5">
      <c r="A27" s="16" t="s">
        <v>33</v>
      </c>
      <c r="B27" s="17" t="s">
        <v>13</v>
      </c>
      <c r="C27" s="18">
        <v>6.2E-2</v>
      </c>
      <c r="D27" s="18">
        <v>1.4500000000000001E-2</v>
      </c>
      <c r="E27" s="18">
        <v>1.7999999999999999E-2</v>
      </c>
      <c r="F27" s="18">
        <v>3.4000000000000002E-2</v>
      </c>
      <c r="G27" s="18">
        <v>1E-3</v>
      </c>
      <c r="H27" s="18" t="s">
        <v>14</v>
      </c>
      <c r="I27" s="18">
        <v>3.7600000000000001E-2</v>
      </c>
      <c r="J27" s="19">
        <f>SUM(Table446[[#This Row],[Social Security (FICA)]:[Worker''s Benefits (Paid Sick Leave) ]])</f>
        <v>0.1671</v>
      </c>
      <c r="K27" s="92">
        <v>45954</v>
      </c>
    </row>
    <row r="28" spans="1:11" s="53" customFormat="1" ht="20.25" customHeight="1" x14ac:dyDescent="0.45">
      <c r="A28" s="36" t="s">
        <v>26</v>
      </c>
      <c r="B28" s="44" t="s">
        <v>12</v>
      </c>
      <c r="C28" s="38">
        <v>6.2E-2</v>
      </c>
      <c r="D28" s="38">
        <v>1.4500000000000001E-2</v>
      </c>
      <c r="E28" s="38">
        <v>1.2E-2</v>
      </c>
      <c r="F28" s="38">
        <v>3.4000000000000002E-2</v>
      </c>
      <c r="G28" s="38">
        <v>1E-3</v>
      </c>
      <c r="H28" s="38">
        <v>6.4699999999999994E-2</v>
      </c>
      <c r="I28" s="38">
        <v>3.95E-2</v>
      </c>
      <c r="J28" s="38">
        <f>SUM(Table446[[#This Row],[Social Security (FICA)]:[Worker''s Benefits (Paid Sick Leave) ]])</f>
        <v>0.22769999999999999</v>
      </c>
      <c r="K28" s="58">
        <v>45701</v>
      </c>
    </row>
    <row r="29" spans="1:11" s="53" customFormat="1" ht="20.25" customHeight="1" x14ac:dyDescent="0.45">
      <c r="A29" s="40" t="s">
        <v>26</v>
      </c>
      <c r="B29" s="93" t="s">
        <v>13</v>
      </c>
      <c r="C29" s="42">
        <v>6.2E-2</v>
      </c>
      <c r="D29" s="42">
        <v>1.4500000000000001E-2</v>
      </c>
      <c r="E29" s="42">
        <v>1.2E-2</v>
      </c>
      <c r="F29" s="42">
        <v>3.4000000000000002E-2</v>
      </c>
      <c r="G29" s="42">
        <v>1E-3</v>
      </c>
      <c r="H29" s="42">
        <v>6.4699999999999994E-2</v>
      </c>
      <c r="I29" s="42">
        <v>3.95E-2</v>
      </c>
      <c r="J29" s="42">
        <f>SUM(Table446[[#This Row],[Social Security (FICA)]:[Worker''s Benefits (Paid Sick Leave) ]])</f>
        <v>0.22769999999999999</v>
      </c>
      <c r="K29" s="85">
        <v>45701</v>
      </c>
    </row>
    <row r="30" spans="1:11" s="53" customFormat="1" ht="20.25" customHeight="1" thickBot="1" x14ac:dyDescent="0.5">
      <c r="A30" s="9" t="s">
        <v>27</v>
      </c>
      <c r="B30" s="15" t="s">
        <v>13</v>
      </c>
      <c r="C30" s="11">
        <v>6.2E-2</v>
      </c>
      <c r="D30" s="11">
        <v>1.4500000000000001E-2</v>
      </c>
      <c r="E30" s="11">
        <v>2.1000000000000001E-2</v>
      </c>
      <c r="F30" s="11">
        <v>3.5999999999999997E-2</v>
      </c>
      <c r="G30" s="11">
        <v>1E-3</v>
      </c>
      <c r="H30" s="11">
        <v>2.64E-2</v>
      </c>
      <c r="I30" s="11">
        <v>1.9400000000000001E-2</v>
      </c>
      <c r="J30" s="11">
        <f>SUM(Table446[[#This Row],[Social Security (FICA)]:[Worker''s Benefits (Paid Sick Leave) ]])</f>
        <v>0.18030000000000002</v>
      </c>
      <c r="K30" s="84">
        <v>46108</v>
      </c>
    </row>
    <row r="31" spans="1:11" s="53" customFormat="1" ht="20.25" customHeight="1" thickBot="1" x14ac:dyDescent="0.5">
      <c r="A31" s="48" t="s">
        <v>28</v>
      </c>
      <c r="B31" s="49" t="s">
        <v>13</v>
      </c>
      <c r="C31" s="50">
        <v>6.2E-2</v>
      </c>
      <c r="D31" s="50">
        <v>1.4500000000000001E-2</v>
      </c>
      <c r="E31" s="50">
        <v>1.7999999999999999E-2</v>
      </c>
      <c r="F31" s="50">
        <v>3.4000000000000002E-2</v>
      </c>
      <c r="G31" s="50">
        <v>1E-3</v>
      </c>
      <c r="H31" s="50">
        <v>1.5900000000000001E-2</v>
      </c>
      <c r="I31" s="50">
        <v>3.3300000000000003E-2</v>
      </c>
      <c r="J31" s="51">
        <f>SUM(Table446[[#This Row],[Social Security (FICA)]:[Worker''s Benefits (Paid Sick Leave) ]])</f>
        <v>0.1787</v>
      </c>
      <c r="K31" s="95">
        <v>46108</v>
      </c>
    </row>
    <row r="32" spans="1:11" s="53" customFormat="1" ht="20.25" customHeight="1" x14ac:dyDescent="0.45">
      <c r="A32" s="5" t="s">
        <v>29</v>
      </c>
      <c r="B32" s="6" t="s">
        <v>12</v>
      </c>
      <c r="C32" s="7">
        <v>6.2E-2</v>
      </c>
      <c r="D32" s="7">
        <v>1.4500000000000001E-2</v>
      </c>
      <c r="E32" s="7">
        <v>6.0000000000000001E-3</v>
      </c>
      <c r="F32" s="7">
        <v>3.4000000000000002E-2</v>
      </c>
      <c r="G32" s="7">
        <v>1E-3</v>
      </c>
      <c r="H32" s="7">
        <v>0.03</v>
      </c>
      <c r="I32" s="7">
        <v>3.2500000000000001E-2</v>
      </c>
      <c r="J32" s="7">
        <f>SUM(Table446[[#This Row],[Social Security (FICA)]:[Worker''s Benefits (Paid Sick Leave) ]])</f>
        <v>0.18000000000000002</v>
      </c>
      <c r="K32" s="83">
        <v>45707</v>
      </c>
    </row>
    <row r="33" spans="1:11" s="53" customFormat="1" ht="15.75" thickBot="1" x14ac:dyDescent="0.5">
      <c r="A33" s="9" t="s">
        <v>29</v>
      </c>
      <c r="B33" s="10" t="s">
        <v>20</v>
      </c>
      <c r="C33" s="11">
        <v>6.2E-2</v>
      </c>
      <c r="D33" s="11">
        <v>1.4500000000000001E-2</v>
      </c>
      <c r="E33" s="11">
        <v>6.0000000000000001E-3</v>
      </c>
      <c r="F33" s="11">
        <v>3.4000000000000002E-2</v>
      </c>
      <c r="G33" s="11">
        <v>1E-3</v>
      </c>
      <c r="H33" s="11" t="s">
        <v>14</v>
      </c>
      <c r="I33" s="11">
        <v>3.2500000000000001E-2</v>
      </c>
      <c r="J33" s="11">
        <f>SUM(Table446[[#This Row],[Social Security (FICA)]:[Worker''s Benefits (Paid Sick Leave) ]])</f>
        <v>0.15000000000000002</v>
      </c>
      <c r="K33" s="84">
        <v>45707</v>
      </c>
    </row>
    <row r="34" spans="1:11" s="53" customFormat="1" ht="15.4" x14ac:dyDescent="0.45">
      <c r="A34" s="48" t="s">
        <v>30</v>
      </c>
      <c r="B34" s="49" t="s">
        <v>12</v>
      </c>
      <c r="C34" s="50">
        <v>6.2E-2</v>
      </c>
      <c r="D34" s="50">
        <v>1.4500000000000001E-2</v>
      </c>
      <c r="E34" s="50">
        <v>1.2E-2</v>
      </c>
      <c r="F34" s="50">
        <v>3.4000000000000002E-2</v>
      </c>
      <c r="G34" s="50">
        <v>1E-3</v>
      </c>
      <c r="H34" s="50">
        <v>3.7699999999999997E-2</v>
      </c>
      <c r="I34" s="50">
        <v>3.3300000000000003E-2</v>
      </c>
      <c r="J34" s="51">
        <f>SUM(Table446[[#This Row],[Social Security (FICA)]:[Worker''s Benefits (Paid Sick Leave) ]])</f>
        <v>0.19450000000000001</v>
      </c>
      <c r="K34" s="58">
        <v>45954</v>
      </c>
    </row>
    <row r="35" spans="1:11" s="53" customFormat="1" ht="15.75" thickBot="1" x14ac:dyDescent="0.5">
      <c r="A35" s="45" t="s">
        <v>30</v>
      </c>
      <c r="B35" s="46" t="s">
        <v>13</v>
      </c>
      <c r="C35" s="47">
        <v>6.2E-2</v>
      </c>
      <c r="D35" s="47">
        <v>1.4500000000000001E-2</v>
      </c>
      <c r="E35" s="47">
        <v>1.2E-2</v>
      </c>
      <c r="F35" s="47">
        <v>3.4000000000000002E-2</v>
      </c>
      <c r="G35" s="47">
        <v>1E-3</v>
      </c>
      <c r="H35" s="47" t="s">
        <v>14</v>
      </c>
      <c r="I35" s="47">
        <v>3.3300000000000003E-2</v>
      </c>
      <c r="J35" s="52">
        <f>SUM(Table446[[#This Row],[Social Security (FICA)]:[Worker''s Benefits (Paid Sick Leave) ]])</f>
        <v>0.15679999999999999</v>
      </c>
      <c r="K35" s="59">
        <v>45749</v>
      </c>
    </row>
    <row r="36" spans="1:11" s="53" customFormat="1" ht="15.4" x14ac:dyDescent="0.45">
      <c r="A36" s="20" t="s">
        <v>31</v>
      </c>
      <c r="B36" s="21" t="s">
        <v>12</v>
      </c>
      <c r="C36" s="22">
        <v>6.2E-2</v>
      </c>
      <c r="D36" s="22">
        <v>1.4500000000000001E-2</v>
      </c>
      <c r="E36" s="22">
        <v>1.7999999999999999E-2</v>
      </c>
      <c r="F36" s="22">
        <v>3.4000000000000002E-2</v>
      </c>
      <c r="G36" s="22">
        <v>1E-3</v>
      </c>
      <c r="H36" s="22">
        <v>6.0499999999999998E-2</v>
      </c>
      <c r="I36" s="22">
        <v>1.9199999999999998E-2</v>
      </c>
      <c r="J36" s="23">
        <f>SUM(Table446[[#This Row],[Social Security (FICA)]:[Worker''s Benefits (Paid Sick Leave) ]])</f>
        <v>0.2092</v>
      </c>
      <c r="K36" s="83">
        <v>45716</v>
      </c>
    </row>
    <row r="37" spans="1:11" s="53" customFormat="1" ht="15.75" thickBot="1" x14ac:dyDescent="0.5">
      <c r="A37" s="9" t="s">
        <v>31</v>
      </c>
      <c r="B37" s="15" t="s">
        <v>13</v>
      </c>
      <c r="C37" s="11">
        <v>6.2E-2</v>
      </c>
      <c r="D37" s="11">
        <v>1.4500000000000001E-2</v>
      </c>
      <c r="E37" s="11">
        <v>1.7999999999999999E-2</v>
      </c>
      <c r="F37" s="11">
        <v>3.4000000000000002E-2</v>
      </c>
      <c r="G37" s="11">
        <v>1E-3</v>
      </c>
      <c r="H37" s="11" t="s">
        <v>14</v>
      </c>
      <c r="I37" s="11">
        <v>1.9199999999999998E-2</v>
      </c>
      <c r="J37" s="13">
        <f>SUM(Table446[[#This Row],[Social Security (FICA)]:[Worker''s Benefits (Paid Sick Leave) ]])</f>
        <v>0.1487</v>
      </c>
      <c r="K37" s="84">
        <v>45716</v>
      </c>
    </row>
    <row r="38" spans="1:11" s="53" customFormat="1" ht="15.75" thickBot="1" x14ac:dyDescent="0.5">
      <c r="A38" s="96" t="s">
        <v>32</v>
      </c>
      <c r="B38" s="97" t="s">
        <v>13</v>
      </c>
      <c r="C38" s="98">
        <v>6.2E-2</v>
      </c>
      <c r="D38" s="98">
        <v>1.4500000000000001E-2</v>
      </c>
      <c r="E38" s="98">
        <v>6.0000000000000001E-3</v>
      </c>
      <c r="F38" s="98">
        <v>3.4000000000000002E-2</v>
      </c>
      <c r="G38" s="98">
        <v>1E-3</v>
      </c>
      <c r="H38" s="98">
        <v>6.3899999999999998E-2</v>
      </c>
      <c r="I38" s="98">
        <v>2.5000000000000001E-2</v>
      </c>
      <c r="J38" s="99">
        <f>SUM(Table446[[#This Row],[Social Security (FICA)]:[Worker''s Benefits (Paid Sick Leave) ]])</f>
        <v>0.2064</v>
      </c>
      <c r="K38" s="100">
        <v>45505</v>
      </c>
    </row>
    <row r="39" spans="1:11" s="53" customFormat="1" x14ac:dyDescent="0.45">
      <c r="A39"/>
      <c r="B39"/>
      <c r="C39"/>
      <c r="D39"/>
      <c r="E39"/>
      <c r="F39"/>
      <c r="G39"/>
      <c r="H39"/>
      <c r="I39"/>
      <c r="J39"/>
      <c r="K39"/>
    </row>
    <row r="40" spans="1:11" s="53" customFormat="1" ht="15.4" x14ac:dyDescent="0.45">
      <c r="A40"/>
      <c r="B40"/>
      <c r="C40"/>
      <c r="D40"/>
      <c r="E40"/>
      <c r="F40"/>
      <c r="G40"/>
      <c r="H40"/>
      <c r="I40"/>
      <c r="J40" s="94"/>
      <c r="K40" s="94" t="s">
        <v>36</v>
      </c>
    </row>
  </sheetData>
  <sheetProtection algorithmName="SHA-512" hashValue="5KVzfmiVUyO7XVKs4NogAcl02QC0OHpBgbW9yPKhsf6HriwYMT+/0bkPgn7P1N5ONqZIkX4C56VTGw2zKgrlzw==" saltValue="5uc7js1Wd/M9MDvvPvPxHw==" spinCount="100000" sheet="1" objects="1" scenarios="1"/>
  <pageMargins left="0.25" right="0.25" top="0.75" bottom="0.75" header="0.3" footer="0.3"/>
  <pageSetup scale="53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399c4bf4-6772-44a7-be62-a49b13bb151b" xsi:nil="true"/>
    <Content xmlns="399c4bf4-6772-44a7-be62-a49b13bb151b" xsi:nil="true"/>
    <lcf76f155ced4ddcb4097134ff3c332f xmlns="399c4bf4-6772-44a7-be62-a49b13bb151b">
      <Terms xmlns="http://schemas.microsoft.com/office/infopath/2007/PartnerControls"/>
    </lcf76f155ced4ddcb4097134ff3c332f>
    <TaxCatchAll xmlns="8cb8eadc-c365-4436-98bb-429bedf4a7bb" xsi:nil="true"/>
    <Test xmlns="399c4bf4-6772-44a7-be62-a49b13bb15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F8E6689E239499A6D4499BAA59505" ma:contentTypeVersion="20" ma:contentTypeDescription="Create a new document." ma:contentTypeScope="" ma:versionID="5397eb0ebb4aad8710f3f4435c9a2b31">
  <xsd:schema xmlns:xsd="http://www.w3.org/2001/XMLSchema" xmlns:xs="http://www.w3.org/2001/XMLSchema" xmlns:p="http://schemas.microsoft.com/office/2006/metadata/properties" xmlns:ns2="399c4bf4-6772-44a7-be62-a49b13bb151b" xmlns:ns3="8cb8eadc-c365-4436-98bb-429bedf4a7bb" targetNamespace="http://schemas.microsoft.com/office/2006/metadata/properties" ma:root="true" ma:fieldsID="69e042c56f5ff771cde00ddfebf5fe20" ns2:_="" ns3:_="">
    <xsd:import namespace="399c4bf4-6772-44a7-be62-a49b13bb151b"/>
    <xsd:import namespace="8cb8eadc-c365-4436-98bb-429bedf4a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ntent" minOccurs="0"/>
                <xsd:element ref="ns2:Retention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es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c4bf4-6772-44a7-be62-a49b13bb15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ntent" ma:index="12" nillable="true" ma:displayName="Content" ma:format="Dropdown" ma:internalName="Content">
      <xsd:simpleType>
        <xsd:restriction base="dms:Note">
          <xsd:maxLength value="255"/>
        </xsd:restriction>
      </xsd:simpleType>
    </xsd:element>
    <xsd:element name="Retention" ma:index="13" nillable="true" ma:displayName="Retention" ma:format="Dropdown" ma:internalName="Retention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4" nillable="true" ma:displayName="Test" ma:description="testin testin" ma:format="Dropdown" ma:internalName="Test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8eadc-c365-4436-98bb-429bedf4a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b75ea7d-724a-4a3c-801f-3601ed9d8e2b}" ma:internalName="TaxCatchAll" ma:showField="CatchAllData" ma:web="8cb8eadc-c365-4436-98bb-429bedf4a7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C7791F-84F7-4CCF-948D-914C6D2C7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57676-7D41-48FD-860D-E901BB61622B}">
  <ds:schemaRefs>
    <ds:schemaRef ds:uri="http://purl.org/dc/terms/"/>
    <ds:schemaRef ds:uri="http://purl.org/dc/dcmitype/"/>
    <ds:schemaRef ds:uri="http://schemas.openxmlformats.org/package/2006/metadata/core-properties"/>
    <ds:schemaRef ds:uri="8cb8eadc-c365-4436-98bb-429bedf4a7bb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99c4bf4-6772-44a7-be62-a49b13bb151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993F2D-4A13-4F6B-B2F7-28FED9E03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c4bf4-6772-44a7-be62-a49b13bb151b"/>
    <ds:schemaRef ds:uri="8cb8eadc-c365-4436-98bb-429bedf4a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Employer Burden 4126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Summary_of_Approved_FMS_Employer_Burden_20260104</dc:title>
  <dc:subject>Summary_of_Approved_FMS_Employer_Burden_20261903</dc:subject>
  <dc:creator>California Department of Developmental Services</dc:creator>
  <cp:keywords/>
  <dc:description/>
  <cp:lastModifiedBy>Jin, Tim@DDS</cp:lastModifiedBy>
  <cp:revision/>
  <dcterms:created xsi:type="dcterms:W3CDTF">2024-07-31T22:38:30Z</dcterms:created>
  <dcterms:modified xsi:type="dcterms:W3CDTF">2026-04-01T16:52:52Z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0x01010040EF8E6689E239499A6D4499BAA59505</vt:lpwstr>
  </property>
  <property fmtid="{D5CDD505-2E9C-101B-9397-08002B2CF9AE}" pid="3" name="MediaServiceImageTags">
    <vt:lpwstr/>
  </property>
</Properties>
</file>