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_Jan2026_20260608\"/>
    </mc:Choice>
  </mc:AlternateContent>
  <xr:revisionPtr revIDLastSave="0" documentId="8_{BB9DBFF4-98D8-4F95-943A-3C08EF2C756E}" xr6:coauthVersionLast="47" xr6:coauthVersionMax="47" xr10:uidLastSave="{00000000-0000-0000-0000-000000000000}"/>
  <bookViews>
    <workbookView xWindow="-120" yWindow="-120" windowWidth="29040" windowHeight="15720" tabRatio="759" xr2:uid="{DC9F9507-232B-4FFD-AC85-04A2C008FBC9}"/>
  </bookViews>
  <sheets>
    <sheet name="RCO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RCOC!$A$1:$G$386</definedName>
    <definedName name="_xlnm.Print_Titles" localSheetId="0">RCOC!$A:$B,RCOC!$1:$2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8" i="21" l="1"/>
  <c r="F328" i="21" s="1"/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5" i="21"/>
  <c r="F325" i="21" s="1"/>
  <c r="E324" i="21"/>
  <c r="F324" i="21" s="1"/>
  <c r="E323" i="21"/>
  <c r="F323" i="21" s="1"/>
  <c r="E286" i="21"/>
  <c r="F286" i="21" s="1"/>
  <c r="E285" i="21"/>
  <c r="F285" i="21" s="1"/>
  <c r="E284" i="21"/>
  <c r="F284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322" i="21" l="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<sst xmlns="http://schemas.openxmlformats.org/spreadsheetml/2006/main" count="842" uniqueCount="226">
  <si>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</si>
  <si>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</si>
  <si>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</si>
  <si>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</si>
  <si>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</si>
  <si>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</si>
  <si>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</si>
  <si>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</si>
  <si>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</si>
  <si>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</si>
  <si>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</si>
  <si>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</si>
  <si>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</si>
  <si>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</si>
  <si>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</si>
  <si>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</si>
  <si>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</si>
  <si>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</si>
  <si>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</si>
  <si>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</si>
  <si>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</si>
  <si>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</si>
  <si>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</si>
  <si>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</si>
  <si>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</si>
  <si>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</si>
  <si>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</si>
  <si>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</si>
  <si>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</si>
  <si>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</si>
  <si>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</si>
  <si>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</si>
  <si>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</si>
  <si>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</si>
  <si>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</si>
  <si>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</si>
  <si>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</si>
  <si>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</si>
  <si>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</si>
  <si>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</si>
  <si>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</si>
  <si>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</si>
  <si>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</si>
  <si>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</si>
  <si>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</si>
  <si>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</si>
  <si>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</si>
  <si>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</si>
  <si>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</si>
  <si>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</si>
  <si>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</si>
  <si>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</si>
  <si>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</si>
  <si>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</si>
  <si>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</si>
  <si>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</si>
  <si>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</si>
  <si>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</si>
  <si>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</si>
  <si>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</si>
  <si>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</si>
  <si>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</si>
  <si>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</si>
  <si>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</si>
  <si>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</si>
  <si>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</si>
  <si>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</si>
  <si>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</si>
  <si>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</si>
  <si>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</si>
  <si>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</si>
  <si>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</si>
  <si>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</si>
  <si>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</si>
  <si>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</si>
  <si>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</si>
  <si>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</si>
  <si>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</si>
  <si>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</si>
  <si>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</si>
  <si>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</si>
  <si>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</si>
  <si>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</si>
  <si>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</si>
  <si>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</si>
  <si>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</si>
  <si>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</si>
  <si>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</si>
  <si>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</si>
  <si>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</si>
  <si>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</si>
  <si>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</si>
  <si>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</si>
  <si>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</si>
  <si>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</si>
  <si>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</si>
  <si>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</si>
  <si>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</si>
  <si>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</si>
  <si>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</si>
  <si>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</si>
  <si>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</si>
  <si>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</si>
  <si>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</si>
  <si>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</si>
  <si>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</si>
  <si>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</si>
  <si>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</si>
  <si>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</si>
  <si>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</si>
  <si>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</si>
  <si>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</si>
  <si>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</si>
  <si>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</si>
  <si>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</si>
  <si>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</si>
  <si>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</si>
  <si>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</si>
  <si>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</si>
  <si>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</si>
  <si>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</si>
  <si>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</si>
  <si>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</si>
  <si>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</si>
  <si>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</si>
  <si>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</si>
  <si>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</si>
  <si>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</si>
  <si>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</si>
  <si>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</si>
  <si>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</si>
  <si>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</si>
  <si>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</si>
  <si>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</si>
  <si>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</si>
  <si>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</si>
  <si>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</si>
  <si>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</si>
  <si>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</si>
  <si>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</si>
  <si>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</si>
  <si>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</si>
  <si>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</si>
  <si>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</si>
  <si>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</si>
  <si>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</si>
  <si>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</si>
  <si>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</si>
  <si>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</si>
  <si>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</si>
  <si>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</si>
  <si>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</si>
  <si>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</si>
  <si>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</si>
  <si>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</si>
  <si>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</si>
  <si>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</si>
  <si>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</si>
  <si>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</si>
  <si>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</si>
  <si>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</si>
  <si>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</si>
  <si>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</si>
  <si>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</si>
  <si>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</si>
  <si>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</si>
  <si>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</si>
  <si>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</si>
  <si>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</si>
  <si>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</si>
  <si>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</si>
  <si>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</si>
  <si>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</si>
  <si>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</si>
  <si>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</si>
  <si>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</si>
  <si>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</si>
  <si>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</si>
  <si>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</si>
  <si>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</si>
  <si>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</si>
  <si>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</si>
  <si>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</si>
  <si>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</si>
  <si>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</si>
  <si>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</si>
  <si>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</si>
  <si>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</si>
  <si>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</si>
  <si>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</si>
  <si>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</si>
  <si>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</si>
  <si>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</si>
  <si>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</si>
  <si>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</si>
  <si>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</si>
  <si>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</si>
  <si>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</si>
  <si>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</si>
  <si>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</si>
  <si>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</si>
  <si>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</si>
  <si>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</si>
  <si>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</si>
  <si>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</si>
  <si>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</si>
  <si>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</si>
  <si>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</si>
  <si>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</si>
  <si>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</si>
  <si>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</si>
  <si>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</si>
  <si>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</si>
  <si>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</si>
  <si>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</si>
  <si>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</si>
  <si>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</si>
  <si>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</si>
  <si>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</si>
  <si>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</si>
  <si>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6/3/26: Rates for service code 810 - Infant Development Specialist were added and are effective July 1, 2026.</t>
  </si>
  <si>
    <t>Rates Effective July 1, 2026</t>
  </si>
  <si>
    <t>Infant Development Specialist</t>
  </si>
  <si>
    <t>810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</si>
  <si>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Employment Individual were added.</t>
  </si>
  <si>
    <t>4/22/2026: Rates for excess mileage associated with 613 - Associated Behavior Analyst, 620 - Behavior Management Consultant, 862 - Respite - Behavioral Program and Staffing, and 950 - Supported Employment Group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</si>
</sst>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2" fillId="0" borderId="2" xfId="0" quotePrefix="1" applyFont="1" applyBorder="1" applyAlignment="1">
      <alignment horizontal="left" indent="1"/>
    </xf>
    <xf numFmtId="0" fontId="2" fillId="0" borderId="2" xfId="0" quotePrefix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4" customWidth="1"/>
    <col min="4" max="4" width="13.83203125" style="1" customWidth="1"/>
    <col min="5" max="6" width="11.83203125" style="1" customWidth="1"/>
    <col min="7" max="7" width="13.83203125" style="34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2">
      <c r="A2" s="58" t="s">
        <v>132</v>
      </c>
      <c r="D2" s="27"/>
      <c r="E2" s="27"/>
      <c r="F2" s="27"/>
      <c r="G2" s="28"/>
    </row>
    <row r="3" spans="1:13" x14ac:dyDescent="0.2">
      <c r="A3" s="126" t="s">
        <v>0</v>
      </c>
      <c r="B3" s="126"/>
      <c r="C3" s="28"/>
      <c r="D3" s="4"/>
      <c r="E3" s="4"/>
      <c r="F3" s="4"/>
    </row>
    <row r="4" spans="1:13" x14ac:dyDescent="0.2">
      <c r="A4" s="114" t="s">
        <v>1</v>
      </c>
      <c r="B4" s="5" t="s">
        <v>2</v>
      </c>
      <c r="C4" s="35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27" t="s">
        <v>3</v>
      </c>
      <c r="I4" s="22"/>
      <c r="J4" s="22"/>
      <c r="L4" s="22"/>
      <c r="M4" s="82"/>
    </row>
    <row r="5" spans="1:13" x14ac:dyDescent="0.2">
      <c r="A5" s="115"/>
      <c r="B5" s="7" t="s">
        <v>4</v>
      </c>
      <c r="C5" s="36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28"/>
      <c r="I5" s="22"/>
      <c r="J5" s="22"/>
      <c r="L5" s="22"/>
      <c r="M5" s="82"/>
    </row>
    <row r="6" spans="1:13" x14ac:dyDescent="0.2">
      <c r="A6" s="116"/>
      <c r="B6" s="9" t="s">
        <v>5</v>
      </c>
      <c r="C6" s="37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29"/>
      <c r="I6" s="22"/>
      <c r="J6" s="22"/>
      <c r="L6" s="22"/>
      <c r="M6" s="82"/>
    </row>
    <row r="7" spans="1:13" x14ac:dyDescent="0.2">
      <c r="A7" s="114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7" t="s">
        <v>72</v>
      </c>
      <c r="I7" s="22"/>
      <c r="J7" s="22"/>
      <c r="L7" s="22"/>
      <c r="M7" s="82"/>
    </row>
    <row r="8" spans="1:13" x14ac:dyDescent="0.2">
      <c r="A8" s="115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8"/>
      <c r="I8" s="22"/>
      <c r="J8" s="22"/>
      <c r="L8" s="22"/>
      <c r="M8" s="82"/>
    </row>
    <row r="9" spans="1:13" x14ac:dyDescent="0.2">
      <c r="A9" s="116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9"/>
      <c r="I9" s="22"/>
      <c r="J9" s="22"/>
      <c r="L9" s="22"/>
      <c r="M9" s="82"/>
    </row>
    <row r="10" spans="1:13" x14ac:dyDescent="0.2">
      <c r="A10" s="114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7" t="s">
        <v>7</v>
      </c>
      <c r="I10" s="22"/>
      <c r="J10" s="22"/>
      <c r="L10" s="22"/>
      <c r="M10" s="82"/>
    </row>
    <row r="11" spans="1:13" x14ac:dyDescent="0.2">
      <c r="A11" s="115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8"/>
      <c r="I11" s="22"/>
      <c r="J11" s="22"/>
      <c r="L11" s="22"/>
      <c r="M11" s="82"/>
    </row>
    <row r="12" spans="1:13" x14ac:dyDescent="0.2">
      <c r="A12" s="116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8"/>
      <c r="I12" s="22"/>
      <c r="J12" s="22"/>
      <c r="L12" s="22"/>
      <c r="M12" s="82"/>
    </row>
    <row r="13" spans="1:13" ht="12.75" customHeight="1" x14ac:dyDescent="0.2">
      <c r="A13" s="114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8"/>
      <c r="I13" s="22"/>
      <c r="J13" s="22"/>
      <c r="L13" s="22"/>
      <c r="M13" s="82"/>
    </row>
    <row r="14" spans="1:13" x14ac:dyDescent="0.2">
      <c r="A14" s="115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8"/>
      <c r="I14" s="22"/>
      <c r="J14" s="22"/>
      <c r="L14" s="22"/>
      <c r="M14" s="82"/>
    </row>
    <row r="15" spans="1:13" x14ac:dyDescent="0.2">
      <c r="A15" s="116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9"/>
      <c r="I15" s="22"/>
      <c r="J15" s="22"/>
      <c r="L15" s="22"/>
      <c r="M15" s="82"/>
    </row>
    <row r="16" spans="1:13" x14ac:dyDescent="0.2">
      <c r="A16" s="114" t="s">
        <v>126</v>
      </c>
      <c r="B16" s="5" t="s">
        <v>2</v>
      </c>
      <c r="C16" s="35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23" t="s">
        <v>89</v>
      </c>
      <c r="I16" s="22"/>
      <c r="J16" s="22"/>
      <c r="L16" s="22"/>
      <c r="M16" s="82"/>
    </row>
    <row r="17" spans="1:13" x14ac:dyDescent="0.2">
      <c r="A17" s="115"/>
      <c r="B17" s="7" t="s">
        <v>4</v>
      </c>
      <c r="C17" s="36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28"/>
      <c r="I17" s="22"/>
      <c r="J17" s="22"/>
      <c r="L17" s="22"/>
      <c r="M17" s="82"/>
    </row>
    <row r="18" spans="1:13" x14ac:dyDescent="0.2">
      <c r="A18" s="116"/>
      <c r="B18" s="9" t="s">
        <v>5</v>
      </c>
      <c r="C18" s="37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29"/>
      <c r="I18" s="22"/>
      <c r="J18" s="22"/>
      <c r="L18" s="22"/>
      <c r="M18" s="82"/>
    </row>
    <row r="19" spans="1:13" x14ac:dyDescent="0.2">
      <c r="A19" s="114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7" t="s">
        <v>73</v>
      </c>
      <c r="I19" s="22"/>
      <c r="J19" s="22"/>
      <c r="L19" s="22"/>
      <c r="M19" s="82"/>
    </row>
    <row r="20" spans="1:13" x14ac:dyDescent="0.2">
      <c r="A20" s="115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8"/>
      <c r="I20" s="22"/>
      <c r="J20" s="22"/>
      <c r="L20" s="22"/>
      <c r="M20" s="82"/>
    </row>
    <row r="21" spans="1:13" x14ac:dyDescent="0.2">
      <c r="A21" s="116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9"/>
      <c r="I21" s="22"/>
      <c r="J21" s="22"/>
      <c r="L21" s="22"/>
      <c r="M21" s="82"/>
    </row>
    <row r="22" spans="1:13" x14ac:dyDescent="0.2">
      <c r="A22" s="114" t="s">
        <v>9</v>
      </c>
      <c r="B22" s="5" t="s">
        <v>2</v>
      </c>
      <c r="C22" s="35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23" t="s">
        <v>90</v>
      </c>
      <c r="I22" s="22"/>
      <c r="J22" s="22"/>
      <c r="L22" s="22"/>
      <c r="M22" s="82"/>
    </row>
    <row r="23" spans="1:13" x14ac:dyDescent="0.2">
      <c r="A23" s="115"/>
      <c r="B23" s="7" t="s">
        <v>4</v>
      </c>
      <c r="C23" s="36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28"/>
      <c r="I23" s="22"/>
      <c r="J23" s="22"/>
      <c r="L23" s="22"/>
      <c r="M23" s="82"/>
    </row>
    <row r="24" spans="1:13" x14ac:dyDescent="0.2">
      <c r="A24" s="116"/>
      <c r="B24" s="9" t="s">
        <v>5</v>
      </c>
      <c r="C24" s="37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29"/>
      <c r="I24" s="22"/>
      <c r="J24" s="22"/>
      <c r="L24" s="22"/>
      <c r="M24" s="82"/>
    </row>
    <row r="25" spans="1:13" x14ac:dyDescent="0.2">
      <c r="A25" s="114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7" t="s">
        <v>11</v>
      </c>
      <c r="I25" s="22"/>
      <c r="J25" s="22"/>
      <c r="L25" s="22"/>
      <c r="M25" s="82"/>
    </row>
    <row r="26" spans="1:13" x14ac:dyDescent="0.2">
      <c r="A26" s="115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8"/>
      <c r="I26" s="22"/>
      <c r="J26" s="22"/>
      <c r="L26" s="22"/>
      <c r="M26" s="82"/>
    </row>
    <row r="27" spans="1:13" x14ac:dyDescent="0.2">
      <c r="A27" s="116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8"/>
      <c r="I27" s="22"/>
      <c r="J27" s="22"/>
      <c r="L27" s="22"/>
      <c r="M27" s="82"/>
    </row>
    <row r="28" spans="1:13" x14ac:dyDescent="0.2">
      <c r="A28" s="114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8"/>
      <c r="I28" s="22"/>
      <c r="J28" s="22"/>
      <c r="L28" s="22"/>
      <c r="M28" s="82"/>
    </row>
    <row r="29" spans="1:13" x14ac:dyDescent="0.2">
      <c r="A29" s="115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8"/>
      <c r="I29" s="22"/>
      <c r="J29" s="22"/>
      <c r="L29" s="22"/>
      <c r="M29" s="82"/>
    </row>
    <row r="30" spans="1:13" x14ac:dyDescent="0.2">
      <c r="A30" s="116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9"/>
      <c r="I30" s="22"/>
      <c r="J30" s="22"/>
      <c r="L30" s="22"/>
      <c r="M30" s="82"/>
    </row>
    <row r="31" spans="1:13" x14ac:dyDescent="0.2">
      <c r="A31" s="114" t="s">
        <v>129</v>
      </c>
      <c r="B31" s="5" t="s">
        <v>2</v>
      </c>
      <c r="C31" s="35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27" t="s">
        <v>91</v>
      </c>
      <c r="I31" s="22"/>
      <c r="J31" s="22"/>
      <c r="L31" s="22"/>
      <c r="M31" s="82"/>
    </row>
    <row r="32" spans="1:13" x14ac:dyDescent="0.2">
      <c r="A32" s="115"/>
      <c r="B32" s="7" t="s">
        <v>4</v>
      </c>
      <c r="C32" s="36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28"/>
      <c r="I32" s="22"/>
      <c r="J32" s="22"/>
      <c r="L32" s="22"/>
      <c r="M32" s="82"/>
    </row>
    <row r="33" spans="1:13" x14ac:dyDescent="0.2">
      <c r="A33" s="116"/>
      <c r="B33" s="9" t="s">
        <v>5</v>
      </c>
      <c r="C33" s="37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29"/>
      <c r="I33" s="22"/>
      <c r="J33" s="22"/>
      <c r="L33" s="22"/>
      <c r="M33" s="82"/>
    </row>
    <row r="34" spans="1:13" x14ac:dyDescent="0.2">
      <c r="A34" s="114" t="s">
        <v>13</v>
      </c>
      <c r="B34" s="5" t="s">
        <v>2</v>
      </c>
      <c r="C34" s="35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27" t="s">
        <v>14</v>
      </c>
      <c r="I34" s="22"/>
      <c r="J34" s="22"/>
      <c r="L34" s="22"/>
      <c r="M34" s="82"/>
    </row>
    <row r="35" spans="1:13" x14ac:dyDescent="0.2">
      <c r="A35" s="115"/>
      <c r="B35" s="7" t="s">
        <v>4</v>
      </c>
      <c r="C35" s="36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28"/>
      <c r="I35" s="22"/>
      <c r="J35" s="22"/>
      <c r="L35" s="22"/>
      <c r="M35" s="82"/>
    </row>
    <row r="36" spans="1:13" x14ac:dyDescent="0.2">
      <c r="A36" s="116"/>
      <c r="B36" s="9" t="s">
        <v>5</v>
      </c>
      <c r="C36" s="37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29"/>
      <c r="I36" s="22"/>
      <c r="J36" s="22"/>
      <c r="L36" s="22"/>
      <c r="M36" s="82"/>
    </row>
    <row r="37" spans="1:13" x14ac:dyDescent="0.2">
      <c r="A37" s="114" t="s">
        <v>67</v>
      </c>
      <c r="B37" s="5" t="s">
        <v>2</v>
      </c>
      <c r="C37" s="35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27" t="s">
        <v>15</v>
      </c>
      <c r="I37" s="22"/>
      <c r="J37" s="22"/>
      <c r="L37" s="22"/>
      <c r="M37" s="82"/>
    </row>
    <row r="38" spans="1:13" x14ac:dyDescent="0.2">
      <c r="A38" s="115"/>
      <c r="B38" s="7" t="s">
        <v>4</v>
      </c>
      <c r="C38" s="36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28"/>
      <c r="I38" s="22"/>
      <c r="J38" s="22"/>
      <c r="L38" s="22"/>
      <c r="M38" s="82"/>
    </row>
    <row r="39" spans="1:13" x14ac:dyDescent="0.2">
      <c r="A39" s="116"/>
      <c r="B39" s="9" t="s">
        <v>5</v>
      </c>
      <c r="C39" s="37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29"/>
      <c r="I39" s="22"/>
      <c r="J39" s="22"/>
      <c r="L39" s="22"/>
      <c r="M39" s="82"/>
    </row>
    <row r="40" spans="1:13" x14ac:dyDescent="0.2">
      <c r="A40" s="114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23" t="s">
        <v>92</v>
      </c>
      <c r="I40" s="22"/>
      <c r="J40" s="22"/>
      <c r="L40" s="22"/>
      <c r="M40" s="82"/>
    </row>
    <row r="41" spans="1:13" x14ac:dyDescent="0.2">
      <c r="A41" s="115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8"/>
      <c r="I41" s="22"/>
      <c r="J41" s="22"/>
      <c r="L41" s="22"/>
      <c r="M41" s="82"/>
    </row>
    <row r="42" spans="1:13" x14ac:dyDescent="0.2">
      <c r="A42" s="116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8"/>
      <c r="I42" s="22"/>
      <c r="J42" s="22"/>
      <c r="L42" s="22"/>
      <c r="M42" s="82"/>
    </row>
    <row r="43" spans="1:13" x14ac:dyDescent="0.2">
      <c r="A43" s="114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8"/>
      <c r="I43" s="22"/>
      <c r="J43" s="22"/>
      <c r="L43" s="22"/>
      <c r="M43" s="82"/>
    </row>
    <row r="44" spans="1:13" x14ac:dyDescent="0.2">
      <c r="A44" s="115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8"/>
      <c r="I44" s="22"/>
      <c r="J44" s="22"/>
      <c r="L44" s="22"/>
      <c r="M44" s="82"/>
    </row>
    <row r="45" spans="1:13" x14ac:dyDescent="0.2">
      <c r="A45" s="116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9"/>
      <c r="I45" s="22"/>
      <c r="J45" s="22"/>
      <c r="L45" s="22"/>
      <c r="M45" s="82"/>
    </row>
    <row r="46" spans="1:13" x14ac:dyDescent="0.2">
      <c r="A46" s="114" t="s">
        <v>18</v>
      </c>
      <c r="B46" s="5" t="s">
        <v>2</v>
      </c>
      <c r="C46" s="35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23" t="s">
        <v>93</v>
      </c>
      <c r="I46" s="22"/>
      <c r="J46" s="22"/>
      <c r="L46" s="22"/>
      <c r="M46" s="82"/>
    </row>
    <row r="47" spans="1:13" x14ac:dyDescent="0.2">
      <c r="A47" s="115"/>
      <c r="B47" s="7" t="s">
        <v>4</v>
      </c>
      <c r="C47" s="36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28"/>
      <c r="I47" s="22"/>
      <c r="J47" s="22"/>
      <c r="L47" s="22"/>
      <c r="M47" s="82"/>
    </row>
    <row r="48" spans="1:13" x14ac:dyDescent="0.2">
      <c r="A48" s="116"/>
      <c r="B48" s="9" t="s">
        <v>5</v>
      </c>
      <c r="C48" s="37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29"/>
      <c r="I48" s="22"/>
      <c r="J48" s="22"/>
      <c r="L48" s="22"/>
      <c r="M48" s="82"/>
    </row>
    <row r="49" spans="1:13" x14ac:dyDescent="0.2">
      <c r="A49" s="114" t="s">
        <v>19</v>
      </c>
      <c r="B49" s="5" t="s">
        <v>2</v>
      </c>
      <c r="C49" s="35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27" t="s">
        <v>20</v>
      </c>
      <c r="I49" s="22"/>
      <c r="J49" s="22"/>
      <c r="L49" s="22"/>
      <c r="M49" s="82"/>
    </row>
    <row r="50" spans="1:13" x14ac:dyDescent="0.2">
      <c r="A50" s="115"/>
      <c r="B50" s="7" t="s">
        <v>4</v>
      </c>
      <c r="C50" s="36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28"/>
      <c r="I50" s="22"/>
      <c r="J50" s="22"/>
      <c r="L50" s="22"/>
      <c r="M50" s="82"/>
    </row>
    <row r="51" spans="1:13" x14ac:dyDescent="0.2">
      <c r="A51" s="116"/>
      <c r="B51" s="9" t="s">
        <v>5</v>
      </c>
      <c r="C51" s="37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29"/>
      <c r="I51" s="22"/>
      <c r="J51" s="22"/>
      <c r="L51" s="22"/>
      <c r="M51" s="82"/>
    </row>
    <row r="52" spans="1:13" x14ac:dyDescent="0.2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J52" s="22"/>
      <c r="L52" s="22"/>
      <c r="M52" s="82"/>
    </row>
    <row r="53" spans="1:13" x14ac:dyDescent="0.2">
      <c r="G53" s="15"/>
      <c r="I53" s="22"/>
      <c r="J53" s="22"/>
      <c r="L53" s="22"/>
      <c r="M53" s="82"/>
    </row>
    <row r="54" spans="1:13" x14ac:dyDescent="0.2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2">
      <c r="A55" s="114" t="s">
        <v>67</v>
      </c>
      <c r="B55" s="5" t="s">
        <v>33</v>
      </c>
      <c r="C55" s="35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27" t="s">
        <v>15</v>
      </c>
      <c r="I55" s="22"/>
      <c r="J55" s="22"/>
      <c r="L55" s="22"/>
      <c r="M55" s="82"/>
    </row>
    <row r="56" spans="1:13" x14ac:dyDescent="0.2">
      <c r="A56" s="116"/>
      <c r="B56" s="9" t="s">
        <v>32</v>
      </c>
      <c r="C56" s="37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29"/>
      <c r="I56" s="22"/>
      <c r="J56" s="22"/>
      <c r="L56" s="22"/>
      <c r="M56" s="82"/>
    </row>
    <row r="57" spans="1:13" x14ac:dyDescent="0.2">
      <c r="A57" s="114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7" t="s">
        <v>92</v>
      </c>
      <c r="I57" s="22"/>
      <c r="J57" s="22"/>
      <c r="L57" s="22"/>
      <c r="M57" s="82"/>
    </row>
    <row r="58" spans="1:13" x14ac:dyDescent="0.2">
      <c r="A58" s="116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8"/>
      <c r="I58" s="22"/>
      <c r="J58" s="22"/>
      <c r="L58" s="22"/>
      <c r="M58" s="82"/>
    </row>
    <row r="59" spans="1:13" x14ac:dyDescent="0.2">
      <c r="A59" s="114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8"/>
      <c r="I59" s="22"/>
      <c r="J59" s="22"/>
      <c r="L59" s="22"/>
      <c r="M59" s="82"/>
    </row>
    <row r="60" spans="1:13" x14ac:dyDescent="0.2">
      <c r="A60" s="116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9"/>
      <c r="I60" s="22"/>
      <c r="J60" s="22"/>
      <c r="L60" s="22"/>
      <c r="M60" s="82"/>
    </row>
    <row r="61" spans="1:13" x14ac:dyDescent="0.2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2">
      <c r="A62" s="99" t="s">
        <v>199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2">
      <c r="A63" s="102" t="s">
        <v>200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5.5" x14ac:dyDescent="0.2">
      <c r="A64" s="98" t="s">
        <v>201</v>
      </c>
      <c r="B64" s="104" t="s">
        <v>2</v>
      </c>
      <c r="C64" s="35" t="s">
        <v>83</v>
      </c>
      <c r="D64" s="74">
        <v>55.84</v>
      </c>
      <c r="E64" s="74">
        <f t="shared" ref="E64" si="8">ROUND(D64*0.9,2)</f>
        <v>50.26</v>
      </c>
      <c r="F64" s="74">
        <f t="shared" ref="F64" si="9">D64-E64</f>
        <v>5.5800000000000054</v>
      </c>
      <c r="G64" s="133" t="s">
        <v>15</v>
      </c>
      <c r="I64" s="22"/>
      <c r="J64" s="22"/>
      <c r="L64" s="22"/>
      <c r="M64" s="82"/>
    </row>
    <row r="65" spans="1:13" ht="25.5" x14ac:dyDescent="0.2">
      <c r="A65" s="98" t="s">
        <v>201</v>
      </c>
      <c r="B65" s="104" t="s">
        <v>210</v>
      </c>
      <c r="C65" s="35" t="s">
        <v>83</v>
      </c>
      <c r="D65" s="74">
        <v>111.68</v>
      </c>
      <c r="E65" s="74">
        <f t="shared" ref="E65" si="10">ROUND(D65*0.9,2)</f>
        <v>100.51</v>
      </c>
      <c r="F65" s="74">
        <f t="shared" ref="F65" si="11">D65-E65</f>
        <v>11.170000000000002</v>
      </c>
      <c r="G65" s="134"/>
      <c r="I65" s="22"/>
      <c r="J65" s="22"/>
      <c r="L65" s="22"/>
      <c r="M65" s="82"/>
    </row>
    <row r="66" spans="1:13" ht="25.5" x14ac:dyDescent="0.2">
      <c r="A66" s="103" t="s">
        <v>202</v>
      </c>
      <c r="B66" s="105" t="s">
        <v>2</v>
      </c>
      <c r="C66" s="38" t="s">
        <v>83</v>
      </c>
      <c r="D66" s="44">
        <v>143.39000000000001</v>
      </c>
      <c r="E66" s="44">
        <f t="shared" ref="E66:E72" si="12">ROUND(D66*0.9,2)</f>
        <v>129.05000000000001</v>
      </c>
      <c r="F66" s="44">
        <f t="shared" ref="F66:F72" si="13">D66-E66</f>
        <v>14.340000000000003</v>
      </c>
      <c r="G66" s="134"/>
      <c r="I66" s="22"/>
      <c r="J66" s="22"/>
      <c r="L66" s="22"/>
      <c r="M66" s="82"/>
    </row>
    <row r="67" spans="1:13" ht="25.5" x14ac:dyDescent="0.2">
      <c r="A67" s="103" t="s">
        <v>203</v>
      </c>
      <c r="B67" s="105" t="s">
        <v>2</v>
      </c>
      <c r="C67" s="38" t="s">
        <v>83</v>
      </c>
      <c r="D67" s="44">
        <v>105.97000000000001</v>
      </c>
      <c r="E67" s="44">
        <f t="shared" si="12"/>
        <v>95.37</v>
      </c>
      <c r="F67" s="44">
        <f t="shared" si="13"/>
        <v>10.600000000000009</v>
      </c>
      <c r="G67" s="134"/>
      <c r="I67" s="22"/>
      <c r="J67" s="22"/>
      <c r="L67" s="22"/>
      <c r="M67" s="82"/>
    </row>
    <row r="68" spans="1:13" ht="25.5" x14ac:dyDescent="0.2">
      <c r="A68" s="103" t="s">
        <v>204</v>
      </c>
      <c r="B68" s="105" t="s">
        <v>2</v>
      </c>
      <c r="C68" s="38" t="s">
        <v>83</v>
      </c>
      <c r="D68" s="44">
        <v>145.24</v>
      </c>
      <c r="E68" s="44">
        <f t="shared" si="12"/>
        <v>130.72</v>
      </c>
      <c r="F68" s="44">
        <f t="shared" si="13"/>
        <v>14.52000000000001</v>
      </c>
      <c r="G68" s="134"/>
      <c r="I68" s="22"/>
      <c r="J68" s="22"/>
      <c r="L68" s="22"/>
      <c r="M68" s="82"/>
    </row>
    <row r="69" spans="1:13" ht="25.5" x14ac:dyDescent="0.2">
      <c r="A69" s="103" t="s">
        <v>205</v>
      </c>
      <c r="B69" s="105" t="s">
        <v>2</v>
      </c>
      <c r="C69" s="38" t="s">
        <v>83</v>
      </c>
      <c r="D69" s="44">
        <v>73.58</v>
      </c>
      <c r="E69" s="44">
        <f t="shared" si="12"/>
        <v>66.22</v>
      </c>
      <c r="F69" s="44">
        <f t="shared" si="13"/>
        <v>7.3599999999999994</v>
      </c>
      <c r="G69" s="134"/>
      <c r="I69" s="22"/>
      <c r="J69" s="22"/>
      <c r="L69" s="22"/>
      <c r="M69" s="82"/>
    </row>
    <row r="70" spans="1:13" ht="25.5" x14ac:dyDescent="0.2">
      <c r="A70" s="103" t="s">
        <v>206</v>
      </c>
      <c r="B70" s="105" t="s">
        <v>2</v>
      </c>
      <c r="C70" s="38" t="s">
        <v>83</v>
      </c>
      <c r="D70" s="44">
        <v>73.58</v>
      </c>
      <c r="E70" s="44">
        <f t="shared" si="12"/>
        <v>66.22</v>
      </c>
      <c r="F70" s="44">
        <f t="shared" si="13"/>
        <v>7.3599999999999994</v>
      </c>
      <c r="G70" s="134"/>
      <c r="I70" s="22"/>
      <c r="J70" s="22"/>
      <c r="L70" s="22"/>
      <c r="M70" s="82"/>
    </row>
    <row r="71" spans="1:13" ht="25.5" x14ac:dyDescent="0.2">
      <c r="A71" s="103" t="s">
        <v>207</v>
      </c>
      <c r="B71" s="105" t="s">
        <v>2</v>
      </c>
      <c r="C71" s="38" t="s">
        <v>83</v>
      </c>
      <c r="D71" s="44">
        <v>69.989999999999995</v>
      </c>
      <c r="E71" s="44">
        <f t="shared" si="12"/>
        <v>62.99</v>
      </c>
      <c r="F71" s="44">
        <f t="shared" si="13"/>
        <v>6.9999999999999929</v>
      </c>
      <c r="G71" s="134"/>
      <c r="I71" s="22"/>
      <c r="J71" s="22"/>
      <c r="L71" s="22"/>
      <c r="M71" s="82"/>
    </row>
    <row r="72" spans="1:13" ht="25.5" x14ac:dyDescent="0.2">
      <c r="A72" s="103" t="s">
        <v>208</v>
      </c>
      <c r="B72" s="105" t="s">
        <v>2</v>
      </c>
      <c r="C72" s="38" t="s">
        <v>83</v>
      </c>
      <c r="D72" s="44">
        <v>87.93</v>
      </c>
      <c r="E72" s="44">
        <f t="shared" si="12"/>
        <v>79.14</v>
      </c>
      <c r="F72" s="44">
        <f t="shared" si="13"/>
        <v>8.7900000000000063</v>
      </c>
      <c r="G72" s="135"/>
      <c r="I72" s="22"/>
      <c r="J72" s="22"/>
      <c r="L72" s="22"/>
      <c r="M72" s="82"/>
    </row>
    <row r="73" spans="1:13" x14ac:dyDescent="0.2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2">
      <c r="A74" s="126" t="s">
        <v>134</v>
      </c>
      <c r="B74" s="126"/>
      <c r="C74" s="28"/>
      <c r="G74" s="15"/>
      <c r="I74" s="22"/>
      <c r="J74" s="22"/>
      <c r="L74" s="22"/>
      <c r="M74" s="82"/>
    </row>
    <row r="75" spans="1:13" ht="12.75" customHeight="1" x14ac:dyDescent="0.2">
      <c r="A75" s="120" t="s">
        <v>153</v>
      </c>
      <c r="B75" s="16" t="s">
        <v>22</v>
      </c>
      <c r="C75" s="29" t="s">
        <v>84</v>
      </c>
      <c r="D75" s="6">
        <v>6780.29</v>
      </c>
      <c r="E75" s="6">
        <f>ROUND((D75-1444.07)*0.9+1444.07,2)</f>
        <v>6246.67</v>
      </c>
      <c r="F75" s="6">
        <f t="shared" ref="F75:F94" si="14">D75-E75</f>
        <v>533.61999999999989</v>
      </c>
      <c r="G75" s="123" t="s">
        <v>94</v>
      </c>
      <c r="I75" s="22"/>
      <c r="J75" s="22"/>
      <c r="L75" s="22"/>
      <c r="M75" s="82"/>
    </row>
    <row r="76" spans="1:13" x14ac:dyDescent="0.2">
      <c r="A76" s="121"/>
      <c r="B76" s="17" t="s">
        <v>23</v>
      </c>
      <c r="C76" s="30" t="s">
        <v>84</v>
      </c>
      <c r="D76" s="8">
        <v>8448.2999999999993</v>
      </c>
      <c r="E76" s="8">
        <f t="shared" ref="E76:E114" si="15">ROUND((D76-1444.07)*0.9+1444.07,2)</f>
        <v>7747.88</v>
      </c>
      <c r="F76" s="8">
        <f t="shared" si="14"/>
        <v>700.41999999999916</v>
      </c>
      <c r="G76" s="124"/>
      <c r="I76" s="22"/>
      <c r="J76" s="22"/>
      <c r="L76" s="22"/>
      <c r="M76" s="82"/>
    </row>
    <row r="77" spans="1:13" x14ac:dyDescent="0.2">
      <c r="A77" s="121"/>
      <c r="B77" s="17" t="s">
        <v>24</v>
      </c>
      <c r="C77" s="30" t="s">
        <v>84</v>
      </c>
      <c r="D77" s="8">
        <v>9882.48</v>
      </c>
      <c r="E77" s="8">
        <f t="shared" si="15"/>
        <v>9038.64</v>
      </c>
      <c r="F77" s="8">
        <f t="shared" si="14"/>
        <v>843.84000000000015</v>
      </c>
      <c r="G77" s="124"/>
      <c r="I77" s="22"/>
      <c r="J77" s="22"/>
      <c r="L77" s="22"/>
      <c r="M77" s="82"/>
    </row>
    <row r="78" spans="1:13" x14ac:dyDescent="0.2">
      <c r="A78" s="121"/>
      <c r="B78" s="17" t="s">
        <v>25</v>
      </c>
      <c r="C78" s="30" t="s">
        <v>84</v>
      </c>
      <c r="D78" s="8">
        <v>12304.08</v>
      </c>
      <c r="E78" s="8">
        <f t="shared" si="15"/>
        <v>11218.08</v>
      </c>
      <c r="F78" s="8">
        <f t="shared" si="14"/>
        <v>1086</v>
      </c>
      <c r="G78" s="124"/>
      <c r="I78" s="22"/>
      <c r="J78" s="22"/>
      <c r="L78" s="22"/>
      <c r="M78" s="82"/>
    </row>
    <row r="79" spans="1:13" x14ac:dyDescent="0.2">
      <c r="A79" s="122"/>
      <c r="B79" s="18" t="s">
        <v>26</v>
      </c>
      <c r="C79" s="31" t="s">
        <v>84</v>
      </c>
      <c r="D79" s="10">
        <v>13761.949999999999</v>
      </c>
      <c r="E79" s="10">
        <f t="shared" si="15"/>
        <v>12530.16</v>
      </c>
      <c r="F79" s="10">
        <f t="shared" si="14"/>
        <v>1231.7899999999991</v>
      </c>
      <c r="G79" s="124"/>
      <c r="I79" s="22"/>
      <c r="J79" s="22"/>
      <c r="L79" s="22"/>
      <c r="M79" s="82"/>
    </row>
    <row r="80" spans="1:13" ht="12.75" customHeight="1" x14ac:dyDescent="0.2">
      <c r="A80" s="120" t="s">
        <v>154</v>
      </c>
      <c r="B80" s="16" t="s">
        <v>22</v>
      </c>
      <c r="C80" s="29" t="s">
        <v>84</v>
      </c>
      <c r="D80" s="6">
        <v>5415.86</v>
      </c>
      <c r="E80" s="6">
        <f t="shared" si="15"/>
        <v>5018.68</v>
      </c>
      <c r="F80" s="6">
        <f t="shared" si="14"/>
        <v>397.17999999999938</v>
      </c>
      <c r="G80" s="124"/>
      <c r="I80" s="22"/>
      <c r="J80" s="22"/>
      <c r="L80" s="22"/>
      <c r="M80" s="82"/>
    </row>
    <row r="81" spans="1:13" x14ac:dyDescent="0.2">
      <c r="A81" s="121"/>
      <c r="B81" s="17" t="s">
        <v>23</v>
      </c>
      <c r="C81" s="30" t="s">
        <v>84</v>
      </c>
      <c r="D81" s="8">
        <v>7656.0999999999995</v>
      </c>
      <c r="E81" s="8">
        <f t="shared" si="15"/>
        <v>7034.9</v>
      </c>
      <c r="F81" s="8">
        <f t="shared" si="14"/>
        <v>621.19999999999982</v>
      </c>
      <c r="G81" s="124"/>
      <c r="I81" s="22"/>
      <c r="J81" s="22"/>
      <c r="L81" s="22"/>
      <c r="M81" s="82"/>
    </row>
    <row r="82" spans="1:13" x14ac:dyDescent="0.2">
      <c r="A82" s="121"/>
      <c r="B82" s="17" t="s">
        <v>24</v>
      </c>
      <c r="C82" s="30" t="s">
        <v>84</v>
      </c>
      <c r="D82" s="8">
        <v>9210.94</v>
      </c>
      <c r="E82" s="8">
        <f t="shared" si="15"/>
        <v>8434.25</v>
      </c>
      <c r="F82" s="8">
        <f t="shared" si="14"/>
        <v>776.69000000000051</v>
      </c>
      <c r="G82" s="124"/>
      <c r="I82" s="22"/>
      <c r="J82" s="22"/>
      <c r="L82" s="22"/>
      <c r="M82" s="82"/>
    </row>
    <row r="83" spans="1:13" x14ac:dyDescent="0.2">
      <c r="A83" s="121"/>
      <c r="B83" s="17" t="s">
        <v>25</v>
      </c>
      <c r="C83" s="30" t="s">
        <v>84</v>
      </c>
      <c r="D83" s="8">
        <v>11654.46</v>
      </c>
      <c r="E83" s="8">
        <f t="shared" si="15"/>
        <v>10633.42</v>
      </c>
      <c r="F83" s="8">
        <f t="shared" si="14"/>
        <v>1021.0399999999991</v>
      </c>
      <c r="G83" s="124"/>
      <c r="I83" s="22"/>
      <c r="J83" s="22"/>
      <c r="L83" s="22"/>
      <c r="M83" s="82"/>
    </row>
    <row r="84" spans="1:13" x14ac:dyDescent="0.2">
      <c r="A84" s="122"/>
      <c r="B84" s="17" t="s">
        <v>26</v>
      </c>
      <c r="C84" s="31" t="s">
        <v>84</v>
      </c>
      <c r="D84" s="10">
        <v>13243.6</v>
      </c>
      <c r="E84" s="10">
        <f t="shared" si="15"/>
        <v>12063.65</v>
      </c>
      <c r="F84" s="10">
        <f t="shared" si="14"/>
        <v>1179.9500000000007</v>
      </c>
      <c r="G84" s="125"/>
      <c r="I84" s="22"/>
      <c r="J84" s="22"/>
      <c r="L84" s="22"/>
      <c r="M84" s="82"/>
    </row>
    <row r="85" spans="1:13" ht="12.75" customHeight="1" x14ac:dyDescent="0.2">
      <c r="A85" s="120" t="s">
        <v>124</v>
      </c>
      <c r="B85" s="16" t="s">
        <v>22</v>
      </c>
      <c r="C85" s="29" t="s">
        <v>84</v>
      </c>
      <c r="D85" s="6">
        <v>7141.9699999999993</v>
      </c>
      <c r="E85" s="6">
        <f t="shared" si="15"/>
        <v>6572.18</v>
      </c>
      <c r="F85" s="6">
        <f t="shared" si="14"/>
        <v>569.78999999999905</v>
      </c>
      <c r="G85" s="123" t="s">
        <v>95</v>
      </c>
      <c r="I85" s="22"/>
      <c r="J85" s="22"/>
      <c r="L85" s="22"/>
      <c r="M85" s="82"/>
    </row>
    <row r="86" spans="1:13" x14ac:dyDescent="0.2">
      <c r="A86" s="121"/>
      <c r="B86" s="17" t="s">
        <v>23</v>
      </c>
      <c r="C86" s="30" t="s">
        <v>84</v>
      </c>
      <c r="D86" s="8">
        <v>8823.6</v>
      </c>
      <c r="E86" s="8">
        <f t="shared" si="15"/>
        <v>8085.65</v>
      </c>
      <c r="F86" s="8">
        <f t="shared" si="14"/>
        <v>737.95000000000073</v>
      </c>
      <c r="G86" s="128"/>
      <c r="I86" s="22"/>
      <c r="J86" s="22"/>
      <c r="L86" s="22"/>
      <c r="M86" s="82"/>
    </row>
    <row r="87" spans="1:13" x14ac:dyDescent="0.2">
      <c r="A87" s="121"/>
      <c r="B87" s="17" t="s">
        <v>24</v>
      </c>
      <c r="C87" s="30" t="s">
        <v>84</v>
      </c>
      <c r="D87" s="8">
        <v>10351.39</v>
      </c>
      <c r="E87" s="8">
        <f t="shared" si="15"/>
        <v>9460.66</v>
      </c>
      <c r="F87" s="8">
        <f t="shared" si="14"/>
        <v>890.72999999999956</v>
      </c>
      <c r="G87" s="128"/>
      <c r="I87" s="22"/>
      <c r="J87" s="22"/>
      <c r="L87" s="22"/>
      <c r="M87" s="82"/>
    </row>
    <row r="88" spans="1:13" x14ac:dyDescent="0.2">
      <c r="A88" s="121"/>
      <c r="B88" s="17" t="s">
        <v>25</v>
      </c>
      <c r="C88" s="30" t="s">
        <v>84</v>
      </c>
      <c r="D88" s="8">
        <v>12902.01</v>
      </c>
      <c r="E88" s="8">
        <f t="shared" si="15"/>
        <v>11756.22</v>
      </c>
      <c r="F88" s="8">
        <f t="shared" si="14"/>
        <v>1145.7900000000009</v>
      </c>
      <c r="G88" s="128"/>
      <c r="I88" s="22"/>
      <c r="J88" s="22"/>
      <c r="L88" s="22"/>
      <c r="M88" s="82"/>
    </row>
    <row r="89" spans="1:13" x14ac:dyDescent="0.2">
      <c r="A89" s="122"/>
      <c r="B89" s="18" t="s">
        <v>26</v>
      </c>
      <c r="C89" s="31" t="s">
        <v>84</v>
      </c>
      <c r="D89" s="10">
        <v>14461.8</v>
      </c>
      <c r="E89" s="10">
        <f t="shared" si="15"/>
        <v>13160.03</v>
      </c>
      <c r="F89" s="10">
        <f t="shared" si="14"/>
        <v>1301.7699999999986</v>
      </c>
      <c r="G89" s="128"/>
      <c r="I89" s="22"/>
      <c r="J89" s="22"/>
      <c r="L89" s="22"/>
      <c r="M89" s="82"/>
    </row>
    <row r="90" spans="1:13" ht="12.75" customHeight="1" x14ac:dyDescent="0.2">
      <c r="A90" s="120" t="s">
        <v>125</v>
      </c>
      <c r="B90" s="16" t="s">
        <v>22</v>
      </c>
      <c r="C90" s="29" t="s">
        <v>84</v>
      </c>
      <c r="D90" s="6">
        <v>5683.71</v>
      </c>
      <c r="E90" s="6">
        <f t="shared" si="15"/>
        <v>5259.75</v>
      </c>
      <c r="F90" s="6">
        <f t="shared" si="14"/>
        <v>423.96000000000004</v>
      </c>
      <c r="G90" s="128"/>
      <c r="I90" s="22"/>
      <c r="J90" s="22"/>
      <c r="L90" s="22"/>
      <c r="M90" s="82"/>
    </row>
    <row r="91" spans="1:13" x14ac:dyDescent="0.2">
      <c r="A91" s="121"/>
      <c r="B91" s="17" t="s">
        <v>23</v>
      </c>
      <c r="C91" s="30" t="s">
        <v>84</v>
      </c>
      <c r="D91" s="8">
        <v>8004.3499999999995</v>
      </c>
      <c r="E91" s="8">
        <f t="shared" si="15"/>
        <v>7348.32</v>
      </c>
      <c r="F91" s="8">
        <f t="shared" si="14"/>
        <v>656.02999999999975</v>
      </c>
      <c r="G91" s="128"/>
      <c r="I91" s="22"/>
      <c r="J91" s="22"/>
      <c r="L91" s="22"/>
      <c r="M91" s="82"/>
    </row>
    <row r="92" spans="1:13" x14ac:dyDescent="0.2">
      <c r="A92" s="121"/>
      <c r="B92" s="17" t="s">
        <v>24</v>
      </c>
      <c r="C92" s="30" t="s">
        <v>84</v>
      </c>
      <c r="D92" s="8">
        <v>9653.02</v>
      </c>
      <c r="E92" s="8">
        <f t="shared" si="15"/>
        <v>8832.1299999999992</v>
      </c>
      <c r="F92" s="8">
        <f t="shared" si="14"/>
        <v>820.89000000000124</v>
      </c>
      <c r="G92" s="128"/>
      <c r="I92" s="22"/>
      <c r="J92" s="22"/>
      <c r="L92" s="22"/>
      <c r="M92" s="82"/>
    </row>
    <row r="93" spans="1:13" x14ac:dyDescent="0.2">
      <c r="A93" s="121"/>
      <c r="B93" s="17" t="s">
        <v>25</v>
      </c>
      <c r="C93" s="30" t="s">
        <v>84</v>
      </c>
      <c r="D93" s="8">
        <v>12237.51</v>
      </c>
      <c r="E93" s="8">
        <f t="shared" si="15"/>
        <v>11158.17</v>
      </c>
      <c r="F93" s="8">
        <f t="shared" si="14"/>
        <v>1079.3400000000001</v>
      </c>
      <c r="G93" s="128"/>
      <c r="I93" s="22"/>
      <c r="J93" s="22"/>
      <c r="L93" s="22"/>
      <c r="M93" s="82"/>
    </row>
    <row r="94" spans="1:13" x14ac:dyDescent="0.2">
      <c r="A94" s="122"/>
      <c r="B94" s="18" t="s">
        <v>26</v>
      </c>
      <c r="C94" s="31" t="s">
        <v>84</v>
      </c>
      <c r="D94" s="10">
        <v>13928.75</v>
      </c>
      <c r="E94" s="10">
        <f t="shared" si="15"/>
        <v>12680.28</v>
      </c>
      <c r="F94" s="10">
        <f t="shared" si="14"/>
        <v>1248.4699999999993</v>
      </c>
      <c r="G94" s="129"/>
      <c r="I94" s="22"/>
      <c r="J94" s="22"/>
      <c r="L94" s="22"/>
      <c r="M94" s="82"/>
    </row>
    <row r="95" spans="1:13" ht="12.75" customHeight="1" x14ac:dyDescent="0.2">
      <c r="A95" s="120" t="s">
        <v>155</v>
      </c>
      <c r="B95" s="16" t="s">
        <v>22</v>
      </c>
      <c r="C95" s="29" t="s">
        <v>84</v>
      </c>
      <c r="D95" s="6">
        <v>5973.87</v>
      </c>
      <c r="E95" s="6">
        <f t="shared" si="15"/>
        <v>5520.89</v>
      </c>
      <c r="F95" s="6">
        <f t="shared" ref="F95:F114" si="16">D95-E95</f>
        <v>452.97999999999956</v>
      </c>
      <c r="G95" s="123" t="s">
        <v>96</v>
      </c>
      <c r="I95" s="22"/>
      <c r="J95" s="22"/>
      <c r="L95" s="22"/>
      <c r="M95" s="82"/>
    </row>
    <row r="96" spans="1:13" x14ac:dyDescent="0.2">
      <c r="A96" s="121"/>
      <c r="B96" s="17" t="s">
        <v>23</v>
      </c>
      <c r="C96" s="30" t="s">
        <v>84</v>
      </c>
      <c r="D96" s="8">
        <v>6563.74</v>
      </c>
      <c r="E96" s="8">
        <f t="shared" si="15"/>
        <v>6051.77</v>
      </c>
      <c r="F96" s="8">
        <f t="shared" si="16"/>
        <v>511.96999999999935</v>
      </c>
      <c r="G96" s="124"/>
      <c r="I96" s="22"/>
      <c r="J96" s="22"/>
      <c r="L96" s="22"/>
      <c r="M96" s="82"/>
    </row>
    <row r="97" spans="1:13" x14ac:dyDescent="0.2">
      <c r="A97" s="121"/>
      <c r="B97" s="17" t="s">
        <v>24</v>
      </c>
      <c r="C97" s="30" t="s">
        <v>84</v>
      </c>
      <c r="D97" s="8">
        <v>9882.48</v>
      </c>
      <c r="E97" s="8">
        <f t="shared" si="15"/>
        <v>9038.64</v>
      </c>
      <c r="F97" s="8">
        <f t="shared" si="16"/>
        <v>843.84000000000015</v>
      </c>
      <c r="G97" s="124"/>
      <c r="I97" s="22"/>
      <c r="J97" s="22"/>
      <c r="L97" s="22"/>
      <c r="M97" s="82"/>
    </row>
    <row r="98" spans="1:13" x14ac:dyDescent="0.2">
      <c r="A98" s="121"/>
      <c r="B98" s="17" t="s">
        <v>25</v>
      </c>
      <c r="C98" s="30" t="s">
        <v>84</v>
      </c>
      <c r="D98" s="8">
        <v>12304.08</v>
      </c>
      <c r="E98" s="8">
        <f t="shared" si="15"/>
        <v>11218.08</v>
      </c>
      <c r="F98" s="8">
        <f t="shared" si="16"/>
        <v>1086</v>
      </c>
      <c r="G98" s="124"/>
      <c r="I98" s="22"/>
      <c r="J98" s="22"/>
      <c r="L98" s="22"/>
      <c r="M98" s="82"/>
    </row>
    <row r="99" spans="1:13" x14ac:dyDescent="0.2">
      <c r="A99" s="122"/>
      <c r="B99" s="18" t="s">
        <v>26</v>
      </c>
      <c r="C99" s="31" t="s">
        <v>84</v>
      </c>
      <c r="D99" s="10">
        <v>13761.949999999999</v>
      </c>
      <c r="E99" s="10">
        <f t="shared" si="15"/>
        <v>12530.16</v>
      </c>
      <c r="F99" s="10">
        <f t="shared" si="16"/>
        <v>1231.7899999999991</v>
      </c>
      <c r="G99" s="124"/>
      <c r="I99" s="22"/>
      <c r="J99" s="22"/>
      <c r="L99" s="22"/>
      <c r="M99" s="82"/>
    </row>
    <row r="100" spans="1:13" ht="12.75" customHeight="1" x14ac:dyDescent="0.2">
      <c r="A100" s="120" t="s">
        <v>156</v>
      </c>
      <c r="B100" s="16" t="s">
        <v>22</v>
      </c>
      <c r="C100" s="29" t="s">
        <v>84</v>
      </c>
      <c r="D100" s="6">
        <v>4832.76</v>
      </c>
      <c r="E100" s="6">
        <f t="shared" si="15"/>
        <v>4493.8900000000003</v>
      </c>
      <c r="F100" s="6">
        <f t="shared" si="16"/>
        <v>338.86999999999989</v>
      </c>
      <c r="G100" s="124"/>
      <c r="I100" s="22"/>
      <c r="J100" s="22"/>
      <c r="L100" s="22"/>
      <c r="M100" s="82"/>
    </row>
    <row r="101" spans="1:13" x14ac:dyDescent="0.2">
      <c r="A101" s="121"/>
      <c r="B101" s="17" t="s">
        <v>23</v>
      </c>
      <c r="C101" s="30" t="s">
        <v>84</v>
      </c>
      <c r="D101" s="8">
        <v>6293.7599999999993</v>
      </c>
      <c r="E101" s="8">
        <f t="shared" si="15"/>
        <v>5808.79</v>
      </c>
      <c r="F101" s="8">
        <f t="shared" si="16"/>
        <v>484.96999999999935</v>
      </c>
      <c r="G101" s="124"/>
      <c r="I101" s="22"/>
      <c r="J101" s="22"/>
      <c r="L101" s="22"/>
      <c r="M101" s="82"/>
    </row>
    <row r="102" spans="1:13" x14ac:dyDescent="0.2">
      <c r="A102" s="121"/>
      <c r="B102" s="17" t="s">
        <v>24</v>
      </c>
      <c r="C102" s="30" t="s">
        <v>84</v>
      </c>
      <c r="D102" s="8">
        <v>9210.94</v>
      </c>
      <c r="E102" s="8">
        <f t="shared" si="15"/>
        <v>8434.25</v>
      </c>
      <c r="F102" s="8">
        <f t="shared" si="16"/>
        <v>776.69000000000051</v>
      </c>
      <c r="G102" s="124"/>
      <c r="I102" s="22"/>
      <c r="J102" s="22"/>
      <c r="L102" s="22"/>
      <c r="M102" s="82"/>
    </row>
    <row r="103" spans="1:13" x14ac:dyDescent="0.2">
      <c r="A103" s="121"/>
      <c r="B103" s="17" t="s">
        <v>25</v>
      </c>
      <c r="C103" s="30" t="s">
        <v>84</v>
      </c>
      <c r="D103" s="8">
        <v>11654.46</v>
      </c>
      <c r="E103" s="8">
        <f t="shared" si="15"/>
        <v>10633.42</v>
      </c>
      <c r="F103" s="8">
        <f t="shared" si="16"/>
        <v>1021.0399999999991</v>
      </c>
      <c r="G103" s="124"/>
      <c r="I103" s="22"/>
      <c r="J103" s="22"/>
      <c r="L103" s="22"/>
      <c r="M103" s="82"/>
    </row>
    <row r="104" spans="1:13" x14ac:dyDescent="0.2">
      <c r="A104" s="122"/>
      <c r="B104" s="17" t="s">
        <v>26</v>
      </c>
      <c r="C104" s="31" t="s">
        <v>84</v>
      </c>
      <c r="D104" s="10">
        <v>13243.6</v>
      </c>
      <c r="E104" s="10">
        <f t="shared" si="15"/>
        <v>12063.65</v>
      </c>
      <c r="F104" s="10">
        <f t="shared" si="16"/>
        <v>1179.9500000000007</v>
      </c>
      <c r="G104" s="125"/>
      <c r="I104" s="22"/>
      <c r="J104" s="22"/>
      <c r="L104" s="22"/>
      <c r="M104" s="82"/>
    </row>
    <row r="105" spans="1:13" ht="12.75" customHeight="1" x14ac:dyDescent="0.2">
      <c r="A105" s="120" t="s">
        <v>157</v>
      </c>
      <c r="B105" s="16" t="s">
        <v>22</v>
      </c>
      <c r="C105" s="29" t="s">
        <v>84</v>
      </c>
      <c r="D105" s="6">
        <v>6335.94</v>
      </c>
      <c r="E105" s="6">
        <f t="shared" si="15"/>
        <v>5846.75</v>
      </c>
      <c r="F105" s="6">
        <f t="shared" si="16"/>
        <v>489.1899999999996</v>
      </c>
      <c r="G105" s="123" t="s">
        <v>97</v>
      </c>
      <c r="I105" s="22"/>
      <c r="J105" s="22"/>
      <c r="L105" s="22"/>
      <c r="M105" s="82"/>
    </row>
    <row r="106" spans="1:13" x14ac:dyDescent="0.2">
      <c r="A106" s="121"/>
      <c r="B106" s="17" t="s">
        <v>23</v>
      </c>
      <c r="C106" s="30" t="s">
        <v>84</v>
      </c>
      <c r="D106" s="8">
        <v>6952.2599999999993</v>
      </c>
      <c r="E106" s="8">
        <f t="shared" si="15"/>
        <v>6401.44</v>
      </c>
      <c r="F106" s="8">
        <f t="shared" si="16"/>
        <v>550.81999999999971</v>
      </c>
      <c r="G106" s="128"/>
      <c r="I106" s="22"/>
      <c r="J106" s="22"/>
      <c r="L106" s="22"/>
      <c r="M106" s="82"/>
    </row>
    <row r="107" spans="1:13" x14ac:dyDescent="0.2">
      <c r="A107" s="121"/>
      <c r="B107" s="17" t="s">
        <v>24</v>
      </c>
      <c r="C107" s="30" t="s">
        <v>84</v>
      </c>
      <c r="D107" s="8">
        <v>10351.39</v>
      </c>
      <c r="E107" s="8">
        <f t="shared" si="15"/>
        <v>9460.66</v>
      </c>
      <c r="F107" s="8">
        <f t="shared" si="16"/>
        <v>890.72999999999956</v>
      </c>
      <c r="G107" s="128"/>
      <c r="I107" s="22"/>
      <c r="J107" s="22"/>
      <c r="L107" s="22"/>
      <c r="M107" s="82"/>
    </row>
    <row r="108" spans="1:13" x14ac:dyDescent="0.2">
      <c r="A108" s="121"/>
      <c r="B108" s="17" t="s">
        <v>25</v>
      </c>
      <c r="C108" s="30" t="s">
        <v>84</v>
      </c>
      <c r="D108" s="8">
        <v>12902.01</v>
      </c>
      <c r="E108" s="8">
        <f t="shared" si="15"/>
        <v>11756.22</v>
      </c>
      <c r="F108" s="8">
        <f t="shared" si="16"/>
        <v>1145.7900000000009</v>
      </c>
      <c r="G108" s="128"/>
      <c r="I108" s="22"/>
      <c r="J108" s="22"/>
      <c r="L108" s="22"/>
      <c r="M108" s="82"/>
    </row>
    <row r="109" spans="1:13" x14ac:dyDescent="0.2">
      <c r="A109" s="122"/>
      <c r="B109" s="18" t="s">
        <v>26</v>
      </c>
      <c r="C109" s="31" t="s">
        <v>84</v>
      </c>
      <c r="D109" s="10">
        <v>14461.8</v>
      </c>
      <c r="E109" s="10">
        <f t="shared" si="15"/>
        <v>13160.03</v>
      </c>
      <c r="F109" s="10">
        <f t="shared" si="16"/>
        <v>1301.7699999999986</v>
      </c>
      <c r="G109" s="128"/>
      <c r="I109" s="22"/>
      <c r="J109" s="22"/>
      <c r="L109" s="22"/>
      <c r="M109" s="82"/>
    </row>
    <row r="110" spans="1:13" ht="12.75" customHeight="1" x14ac:dyDescent="0.2">
      <c r="A110" s="120" t="s">
        <v>158</v>
      </c>
      <c r="B110" s="16" t="s">
        <v>22</v>
      </c>
      <c r="C110" s="29" t="s">
        <v>84</v>
      </c>
      <c r="D110" s="6">
        <v>5100.87</v>
      </c>
      <c r="E110" s="6">
        <f t="shared" si="15"/>
        <v>4735.1899999999996</v>
      </c>
      <c r="F110" s="6">
        <f t="shared" si="16"/>
        <v>365.68000000000029</v>
      </c>
      <c r="G110" s="128"/>
      <c r="I110" s="22"/>
      <c r="J110" s="22"/>
      <c r="L110" s="22"/>
      <c r="M110" s="82"/>
    </row>
    <row r="111" spans="1:13" x14ac:dyDescent="0.2">
      <c r="A111" s="121"/>
      <c r="B111" s="17" t="s">
        <v>23</v>
      </c>
      <c r="C111" s="30" t="s">
        <v>84</v>
      </c>
      <c r="D111" s="8">
        <v>6629.0099999999993</v>
      </c>
      <c r="E111" s="8">
        <f t="shared" si="15"/>
        <v>6110.52</v>
      </c>
      <c r="F111" s="8">
        <f t="shared" si="16"/>
        <v>518.48999999999887</v>
      </c>
      <c r="G111" s="128"/>
      <c r="I111" s="22"/>
      <c r="J111" s="22"/>
      <c r="L111" s="22"/>
      <c r="M111" s="82"/>
    </row>
    <row r="112" spans="1:13" x14ac:dyDescent="0.2">
      <c r="A112" s="121"/>
      <c r="B112" s="17" t="s">
        <v>24</v>
      </c>
      <c r="C112" s="30" t="s">
        <v>84</v>
      </c>
      <c r="D112" s="8">
        <v>9653.02</v>
      </c>
      <c r="E112" s="8">
        <f t="shared" si="15"/>
        <v>8832.1299999999992</v>
      </c>
      <c r="F112" s="8">
        <f t="shared" si="16"/>
        <v>820.89000000000124</v>
      </c>
      <c r="G112" s="128"/>
      <c r="I112" s="22"/>
      <c r="J112" s="22"/>
      <c r="L112" s="22"/>
      <c r="M112" s="82"/>
    </row>
    <row r="113" spans="1:13" x14ac:dyDescent="0.2">
      <c r="A113" s="121"/>
      <c r="B113" s="17" t="s">
        <v>25</v>
      </c>
      <c r="C113" s="30" t="s">
        <v>84</v>
      </c>
      <c r="D113" s="8">
        <v>12237.51</v>
      </c>
      <c r="E113" s="8">
        <f t="shared" si="15"/>
        <v>11158.17</v>
      </c>
      <c r="F113" s="8">
        <f t="shared" si="16"/>
        <v>1079.3400000000001</v>
      </c>
      <c r="G113" s="128"/>
      <c r="I113" s="22"/>
      <c r="J113" s="22"/>
      <c r="L113" s="22"/>
      <c r="M113" s="82"/>
    </row>
    <row r="114" spans="1:13" x14ac:dyDescent="0.2">
      <c r="A114" s="122"/>
      <c r="B114" s="18" t="s">
        <v>26</v>
      </c>
      <c r="C114" s="31" t="s">
        <v>84</v>
      </c>
      <c r="D114" s="10">
        <v>13928.75</v>
      </c>
      <c r="E114" s="10">
        <f t="shared" si="15"/>
        <v>12680.28</v>
      </c>
      <c r="F114" s="10">
        <f t="shared" si="16"/>
        <v>1248.4699999999993</v>
      </c>
      <c r="G114" s="129"/>
      <c r="I114" s="22"/>
      <c r="J114" s="22"/>
      <c r="L114" s="22"/>
      <c r="M114" s="82"/>
    </row>
    <row r="115" spans="1:13" ht="25.5" x14ac:dyDescent="0.2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2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2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J117" s="22"/>
      <c r="L117" s="22"/>
      <c r="M117" s="82"/>
    </row>
    <row r="118" spans="1:13" x14ac:dyDescent="0.2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2">
      <c r="A119" s="126" t="s">
        <v>107</v>
      </c>
      <c r="B119" s="126"/>
      <c r="C119" s="28"/>
      <c r="G119" s="15"/>
      <c r="I119" s="22"/>
      <c r="J119" s="22"/>
      <c r="L119" s="22"/>
      <c r="M119" s="82"/>
    </row>
    <row r="120" spans="1:13" x14ac:dyDescent="0.2">
      <c r="A120" s="120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23" t="s">
        <v>98</v>
      </c>
      <c r="I120" s="22"/>
      <c r="J120" s="22"/>
      <c r="L120" s="22"/>
      <c r="M120" s="82"/>
    </row>
    <row r="121" spans="1:13" x14ac:dyDescent="0.2">
      <c r="A121" s="121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24"/>
      <c r="I121" s="22"/>
      <c r="J121" s="22"/>
      <c r="L121" s="22"/>
      <c r="M121" s="82"/>
    </row>
    <row r="122" spans="1:13" x14ac:dyDescent="0.2">
      <c r="A122" s="121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24"/>
      <c r="I122" s="22"/>
      <c r="J122" s="22"/>
      <c r="L122" s="22"/>
      <c r="M122" s="82"/>
    </row>
    <row r="123" spans="1:13" x14ac:dyDescent="0.2">
      <c r="A123" s="121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24"/>
      <c r="I123" s="22"/>
      <c r="J123" s="22"/>
      <c r="L123" s="22"/>
      <c r="M123" s="82"/>
    </row>
    <row r="124" spans="1:13" x14ac:dyDescent="0.2">
      <c r="A124" s="121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24"/>
      <c r="I124" s="22"/>
      <c r="J124" s="22"/>
      <c r="L124" s="22"/>
      <c r="M124" s="82"/>
    </row>
    <row r="125" spans="1:13" x14ac:dyDescent="0.2">
      <c r="A125" s="121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24"/>
      <c r="I125" s="22"/>
      <c r="J125" s="22"/>
      <c r="L125" s="22"/>
      <c r="M125" s="82"/>
    </row>
    <row r="126" spans="1:13" x14ac:dyDescent="0.2">
      <c r="A126" s="121"/>
      <c r="B126" s="23" t="s">
        <v>33</v>
      </c>
      <c r="C126" s="39" t="s">
        <v>83</v>
      </c>
      <c r="D126" s="8">
        <v>15.479999999999999</v>
      </c>
      <c r="E126" s="8">
        <f t="shared" si="17"/>
        <v>13.93</v>
      </c>
      <c r="F126" s="8">
        <f t="shared" si="18"/>
        <v>1.5499999999999989</v>
      </c>
      <c r="G126" s="124"/>
      <c r="I126" s="22"/>
      <c r="J126" s="22"/>
      <c r="L126" s="22"/>
      <c r="M126" s="82"/>
    </row>
    <row r="127" spans="1:13" x14ac:dyDescent="0.2">
      <c r="A127" s="121"/>
      <c r="B127" s="7" t="s">
        <v>5</v>
      </c>
      <c r="C127" s="36" t="s">
        <v>83</v>
      </c>
      <c r="D127" s="8">
        <v>20.260000000000002</v>
      </c>
      <c r="E127" s="8">
        <f t="shared" si="17"/>
        <v>18.23</v>
      </c>
      <c r="F127" s="8">
        <f t="shared" si="18"/>
        <v>2.0300000000000011</v>
      </c>
      <c r="G127" s="124"/>
      <c r="I127" s="22"/>
      <c r="J127" s="22"/>
      <c r="L127" s="22"/>
      <c r="M127" s="82"/>
    </row>
    <row r="128" spans="1:13" x14ac:dyDescent="0.2">
      <c r="A128" s="121"/>
      <c r="B128" s="9" t="s">
        <v>4</v>
      </c>
      <c r="C128" s="37" t="s">
        <v>83</v>
      </c>
      <c r="D128" s="10">
        <v>29.659999999999993</v>
      </c>
      <c r="E128" s="10">
        <f t="shared" si="17"/>
        <v>26.69</v>
      </c>
      <c r="F128" s="10">
        <f t="shared" si="18"/>
        <v>2.9699999999999918</v>
      </c>
      <c r="G128" s="124"/>
      <c r="I128" s="22"/>
      <c r="J128" s="22"/>
      <c r="L128" s="22"/>
      <c r="M128" s="82"/>
    </row>
    <row r="129" spans="1:13" x14ac:dyDescent="0.2">
      <c r="A129" s="121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24"/>
      <c r="I129" s="22"/>
      <c r="J129" s="22"/>
      <c r="L129" s="22"/>
      <c r="M129" s="82"/>
    </row>
    <row r="130" spans="1:13" x14ac:dyDescent="0.2">
      <c r="A130" s="121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24"/>
      <c r="I130" s="22"/>
      <c r="J130" s="22"/>
      <c r="L130" s="22"/>
      <c r="M130" s="82"/>
    </row>
    <row r="131" spans="1:13" x14ac:dyDescent="0.2">
      <c r="A131" s="121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24"/>
      <c r="I131" s="22"/>
      <c r="J131" s="22"/>
      <c r="L131" s="22"/>
      <c r="M131" s="82"/>
    </row>
    <row r="132" spans="1:13" x14ac:dyDescent="0.2">
      <c r="A132" s="121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24"/>
      <c r="I132" s="22"/>
      <c r="J132" s="22"/>
      <c r="L132" s="22"/>
      <c r="M132" s="82"/>
    </row>
    <row r="133" spans="1:13" x14ac:dyDescent="0.2">
      <c r="A133" s="121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24"/>
      <c r="I133" s="22"/>
      <c r="J133" s="22"/>
      <c r="L133" s="22"/>
      <c r="M133" s="82"/>
    </row>
    <row r="134" spans="1:13" x14ac:dyDescent="0.2">
      <c r="A134" s="121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24"/>
      <c r="I134" s="22"/>
      <c r="J134" s="22"/>
      <c r="L134" s="22"/>
      <c r="M134" s="82"/>
    </row>
    <row r="135" spans="1:13" x14ac:dyDescent="0.2">
      <c r="A135" s="121"/>
      <c r="B135" s="23" t="s">
        <v>33</v>
      </c>
      <c r="C135" s="39" t="s">
        <v>85</v>
      </c>
      <c r="D135" s="8">
        <v>92.88</v>
      </c>
      <c r="E135" s="8">
        <f t="shared" si="17"/>
        <v>83.59</v>
      </c>
      <c r="F135" s="8">
        <f t="shared" si="18"/>
        <v>9.289999999999992</v>
      </c>
      <c r="G135" s="124"/>
      <c r="I135" s="22"/>
      <c r="J135" s="22"/>
      <c r="L135" s="22"/>
      <c r="M135" s="82"/>
    </row>
    <row r="136" spans="1:13" x14ac:dyDescent="0.2">
      <c r="A136" s="121"/>
      <c r="B136" s="7" t="s">
        <v>5</v>
      </c>
      <c r="C136" s="36" t="s">
        <v>85</v>
      </c>
      <c r="D136" s="8">
        <v>121.56</v>
      </c>
      <c r="E136" s="8">
        <f t="shared" si="17"/>
        <v>109.4</v>
      </c>
      <c r="F136" s="8">
        <f t="shared" si="18"/>
        <v>12.159999999999997</v>
      </c>
      <c r="G136" s="124"/>
      <c r="I136" s="22"/>
      <c r="J136" s="22"/>
      <c r="L136" s="22"/>
      <c r="M136" s="82"/>
    </row>
    <row r="137" spans="1:13" x14ac:dyDescent="0.2">
      <c r="A137" s="122"/>
      <c r="B137" s="9" t="s">
        <v>4</v>
      </c>
      <c r="C137" s="37" t="s">
        <v>85</v>
      </c>
      <c r="D137" s="10">
        <v>177.96</v>
      </c>
      <c r="E137" s="10">
        <f t="shared" si="17"/>
        <v>160.16</v>
      </c>
      <c r="F137" s="10">
        <f t="shared" si="18"/>
        <v>17.800000000000011</v>
      </c>
      <c r="G137" s="125"/>
      <c r="I137" s="22"/>
      <c r="J137" s="22"/>
      <c r="L137" s="22"/>
      <c r="M137" s="82"/>
    </row>
    <row r="138" spans="1:13" x14ac:dyDescent="0.2">
      <c r="A138" s="120" t="s">
        <v>137</v>
      </c>
      <c r="B138" s="24" t="s">
        <v>5</v>
      </c>
      <c r="C138" s="40" t="s">
        <v>83</v>
      </c>
      <c r="D138" s="6">
        <v>33.659999999999997</v>
      </c>
      <c r="E138" s="6">
        <f t="shared" si="17"/>
        <v>30.29</v>
      </c>
      <c r="F138" s="6">
        <f t="shared" si="18"/>
        <v>3.3699999999999974</v>
      </c>
      <c r="G138" s="123" t="s">
        <v>99</v>
      </c>
      <c r="I138" s="22"/>
      <c r="J138" s="22"/>
      <c r="L138" s="22"/>
      <c r="M138" s="82"/>
    </row>
    <row r="139" spans="1:13" x14ac:dyDescent="0.2">
      <c r="A139" s="121"/>
      <c r="B139" s="9" t="s">
        <v>4</v>
      </c>
      <c r="C139" s="37" t="s">
        <v>83</v>
      </c>
      <c r="D139" s="10">
        <v>44.26</v>
      </c>
      <c r="E139" s="10">
        <f t="shared" si="17"/>
        <v>39.83</v>
      </c>
      <c r="F139" s="10">
        <f t="shared" si="18"/>
        <v>4.43</v>
      </c>
      <c r="G139" s="124"/>
      <c r="I139" s="22"/>
      <c r="J139" s="22"/>
      <c r="L139" s="22"/>
      <c r="M139" s="82"/>
    </row>
    <row r="140" spans="1:13" x14ac:dyDescent="0.2">
      <c r="A140" s="121"/>
      <c r="B140" s="24" t="s">
        <v>5</v>
      </c>
      <c r="C140" s="42" t="s">
        <v>85</v>
      </c>
      <c r="D140" s="19">
        <v>201.96</v>
      </c>
      <c r="E140" s="19">
        <f t="shared" si="17"/>
        <v>181.76</v>
      </c>
      <c r="F140" s="19">
        <f t="shared" si="18"/>
        <v>20.200000000000017</v>
      </c>
      <c r="G140" s="124"/>
      <c r="I140" s="22"/>
      <c r="J140" s="22"/>
      <c r="L140" s="22"/>
      <c r="M140" s="82"/>
    </row>
    <row r="141" spans="1:13" x14ac:dyDescent="0.2">
      <c r="A141" s="122"/>
      <c r="B141" s="9" t="s">
        <v>4</v>
      </c>
      <c r="C141" s="37" t="s">
        <v>85</v>
      </c>
      <c r="D141" s="10">
        <v>265.56</v>
      </c>
      <c r="E141" s="10">
        <f t="shared" si="17"/>
        <v>239</v>
      </c>
      <c r="F141" s="10">
        <f t="shared" si="18"/>
        <v>26.560000000000002</v>
      </c>
      <c r="G141" s="125"/>
      <c r="I141" s="22"/>
      <c r="J141" s="22"/>
      <c r="L141" s="22"/>
      <c r="M141" s="82"/>
    </row>
    <row r="142" spans="1:13" x14ac:dyDescent="0.2">
      <c r="A142" s="120" t="s">
        <v>136</v>
      </c>
      <c r="B142" s="24" t="s">
        <v>5</v>
      </c>
      <c r="C142" s="40" t="s">
        <v>83</v>
      </c>
      <c r="D142" s="6">
        <v>38.28</v>
      </c>
      <c r="E142" s="6">
        <f t="shared" si="17"/>
        <v>34.450000000000003</v>
      </c>
      <c r="F142" s="6">
        <f t="shared" si="18"/>
        <v>3.8299999999999983</v>
      </c>
      <c r="G142" s="123" t="s">
        <v>100</v>
      </c>
      <c r="I142" s="22"/>
      <c r="J142" s="22"/>
      <c r="L142" s="22"/>
      <c r="M142" s="82"/>
    </row>
    <row r="143" spans="1:13" x14ac:dyDescent="0.2">
      <c r="A143" s="121"/>
      <c r="B143" s="9" t="s">
        <v>4</v>
      </c>
      <c r="C143" s="37" t="s">
        <v>83</v>
      </c>
      <c r="D143" s="10">
        <v>50.6</v>
      </c>
      <c r="E143" s="10">
        <f t="shared" si="17"/>
        <v>45.54</v>
      </c>
      <c r="F143" s="10">
        <f t="shared" si="18"/>
        <v>5.0600000000000023</v>
      </c>
      <c r="G143" s="124"/>
      <c r="I143" s="22"/>
      <c r="J143" s="22"/>
      <c r="L143" s="22"/>
      <c r="M143" s="82"/>
    </row>
    <row r="144" spans="1:13" x14ac:dyDescent="0.2">
      <c r="A144" s="121"/>
      <c r="B144" s="24" t="s">
        <v>5</v>
      </c>
      <c r="C144" s="42" t="s">
        <v>85</v>
      </c>
      <c r="D144" s="19">
        <v>229.68</v>
      </c>
      <c r="E144" s="19">
        <f t="shared" si="17"/>
        <v>206.71</v>
      </c>
      <c r="F144" s="19">
        <f t="shared" si="18"/>
        <v>22.97</v>
      </c>
      <c r="G144" s="124"/>
      <c r="I144" s="22"/>
      <c r="J144" s="22"/>
      <c r="L144" s="22"/>
      <c r="M144" s="82"/>
    </row>
    <row r="145" spans="1:13" x14ac:dyDescent="0.2">
      <c r="A145" s="122"/>
      <c r="B145" s="9" t="s">
        <v>4</v>
      </c>
      <c r="C145" s="37" t="s">
        <v>85</v>
      </c>
      <c r="D145" s="10">
        <v>303.60000000000002</v>
      </c>
      <c r="E145" s="10">
        <f t="shared" si="17"/>
        <v>273.24</v>
      </c>
      <c r="F145" s="10">
        <f t="shared" si="18"/>
        <v>30.360000000000014</v>
      </c>
      <c r="G145" s="125"/>
      <c r="I145" s="22"/>
      <c r="J145" s="22"/>
      <c r="L145" s="22"/>
      <c r="M145" s="82"/>
    </row>
    <row r="146" spans="1:13" x14ac:dyDescent="0.2">
      <c r="A146" s="120" t="s">
        <v>184</v>
      </c>
      <c r="B146" s="5" t="s">
        <v>5</v>
      </c>
      <c r="C146" s="35" t="s">
        <v>83</v>
      </c>
      <c r="D146" s="6">
        <v>17.060000000000002</v>
      </c>
      <c r="E146" s="6">
        <f t="shared" si="17"/>
        <v>15.35</v>
      </c>
      <c r="F146" s="6">
        <f t="shared" si="18"/>
        <v>1.7100000000000026</v>
      </c>
      <c r="G146" s="127" t="s">
        <v>34</v>
      </c>
      <c r="I146" s="22"/>
      <c r="J146" s="22"/>
      <c r="L146" s="22"/>
      <c r="M146" s="82"/>
    </row>
    <row r="147" spans="1:13" x14ac:dyDescent="0.2">
      <c r="A147" s="121"/>
      <c r="B147" s="7" t="s">
        <v>4</v>
      </c>
      <c r="C147" s="36" t="s">
        <v>83</v>
      </c>
      <c r="D147" s="8">
        <v>25.39</v>
      </c>
      <c r="E147" s="8">
        <f t="shared" si="17"/>
        <v>22.85</v>
      </c>
      <c r="F147" s="8">
        <f t="shared" si="18"/>
        <v>2.5399999999999991</v>
      </c>
      <c r="G147" s="128"/>
      <c r="I147" s="22"/>
      <c r="J147" s="22"/>
      <c r="L147" s="22"/>
      <c r="M147" s="82"/>
    </row>
    <row r="148" spans="1:13" x14ac:dyDescent="0.2">
      <c r="A148" s="121"/>
      <c r="B148" s="9" t="s">
        <v>2</v>
      </c>
      <c r="C148" s="37" t="s">
        <v>83</v>
      </c>
      <c r="D148" s="10">
        <v>45.61</v>
      </c>
      <c r="E148" s="10">
        <f t="shared" si="17"/>
        <v>41.05</v>
      </c>
      <c r="F148" s="10">
        <f t="shared" si="18"/>
        <v>4.5600000000000023</v>
      </c>
      <c r="G148" s="128"/>
      <c r="I148" s="22"/>
      <c r="J148" s="22"/>
      <c r="L148" s="22"/>
      <c r="M148" s="82"/>
    </row>
    <row r="149" spans="1:13" x14ac:dyDescent="0.2">
      <c r="A149" s="121"/>
      <c r="B149" s="5" t="s">
        <v>5</v>
      </c>
      <c r="C149" s="35" t="s">
        <v>85</v>
      </c>
      <c r="D149" s="6">
        <v>102.36</v>
      </c>
      <c r="E149" s="6">
        <f t="shared" si="17"/>
        <v>92.12</v>
      </c>
      <c r="F149" s="6">
        <f t="shared" si="18"/>
        <v>10.239999999999995</v>
      </c>
      <c r="G149" s="128"/>
      <c r="I149" s="22"/>
      <c r="J149" s="22"/>
      <c r="L149" s="22"/>
      <c r="M149" s="82"/>
    </row>
    <row r="150" spans="1:13" x14ac:dyDescent="0.2">
      <c r="A150" s="121"/>
      <c r="B150" s="7" t="s">
        <v>4</v>
      </c>
      <c r="C150" s="36" t="s">
        <v>85</v>
      </c>
      <c r="D150" s="8">
        <v>152.34</v>
      </c>
      <c r="E150" s="8">
        <f t="shared" si="17"/>
        <v>137.11000000000001</v>
      </c>
      <c r="F150" s="8">
        <f t="shared" si="18"/>
        <v>15.22999999999999</v>
      </c>
      <c r="G150" s="128"/>
      <c r="I150" s="22"/>
      <c r="J150" s="22"/>
      <c r="L150" s="22"/>
      <c r="M150" s="82"/>
    </row>
    <row r="151" spans="1:13" x14ac:dyDescent="0.2">
      <c r="A151" s="122"/>
      <c r="B151" s="9" t="s">
        <v>2</v>
      </c>
      <c r="C151" s="37" t="s">
        <v>85</v>
      </c>
      <c r="D151" s="10">
        <v>273.66000000000003</v>
      </c>
      <c r="E151" s="10">
        <f t="shared" si="17"/>
        <v>246.29</v>
      </c>
      <c r="F151" s="10">
        <f t="shared" si="18"/>
        <v>27.370000000000033</v>
      </c>
      <c r="G151" s="129"/>
      <c r="I151" s="22"/>
      <c r="J151" s="22"/>
      <c r="L151" s="22"/>
      <c r="M151" s="82"/>
    </row>
    <row r="152" spans="1:13" x14ac:dyDescent="0.2">
      <c r="A152" s="120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7" t="s">
        <v>36</v>
      </c>
      <c r="I152" s="22"/>
      <c r="J152" s="22"/>
      <c r="L152" s="22"/>
      <c r="M152" s="82"/>
    </row>
    <row r="153" spans="1:13" x14ac:dyDescent="0.2">
      <c r="A153" s="121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8"/>
      <c r="I153" s="22"/>
      <c r="J153" s="22"/>
      <c r="L153" s="22"/>
      <c r="M153" s="82"/>
    </row>
    <row r="154" spans="1:13" x14ac:dyDescent="0.2">
      <c r="A154" s="122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8"/>
      <c r="I154" s="22"/>
      <c r="J154" s="22"/>
      <c r="L154" s="22"/>
      <c r="M154" s="82"/>
    </row>
    <row r="155" spans="1:13" ht="12.75" customHeight="1" x14ac:dyDescent="0.2">
      <c r="A155" s="120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8"/>
      <c r="I155" s="22"/>
      <c r="J155" s="22"/>
      <c r="L155" s="22"/>
      <c r="M155" s="82"/>
    </row>
    <row r="156" spans="1:13" x14ac:dyDescent="0.2">
      <c r="A156" s="121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8"/>
      <c r="I156" s="22"/>
      <c r="J156" s="22"/>
      <c r="L156" s="22"/>
      <c r="M156" s="82"/>
    </row>
    <row r="157" spans="1:13" x14ac:dyDescent="0.2">
      <c r="A157" s="122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9"/>
      <c r="I157" s="22"/>
      <c r="J157" s="22"/>
      <c r="L157" s="22"/>
      <c r="M157" s="82"/>
    </row>
    <row r="158" spans="1:13" x14ac:dyDescent="0.2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J158" s="22"/>
      <c r="L158" s="22"/>
      <c r="M158" s="82"/>
    </row>
    <row r="159" spans="1:13" x14ac:dyDescent="0.2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2">
      <c r="A160" s="126" t="s">
        <v>130</v>
      </c>
      <c r="B160" s="126"/>
      <c r="C160" s="28"/>
      <c r="G160" s="15"/>
      <c r="I160" s="22"/>
      <c r="J160" s="22"/>
      <c r="L160" s="22"/>
      <c r="M160" s="82"/>
    </row>
    <row r="161" spans="1:13" x14ac:dyDescent="0.2">
      <c r="A161" s="87" t="s">
        <v>196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2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7" t="s">
        <v>40</v>
      </c>
      <c r="I162" s="22"/>
      <c r="J162" s="22"/>
      <c r="L162" s="22"/>
      <c r="M162" s="82"/>
    </row>
    <row r="163" spans="1:13" x14ac:dyDescent="0.2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8"/>
      <c r="I163" s="22"/>
      <c r="J163" s="22"/>
      <c r="L163" s="22"/>
      <c r="M163" s="82"/>
    </row>
    <row r="164" spans="1:13" x14ac:dyDescent="0.2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8"/>
      <c r="I164" s="22"/>
      <c r="J164" s="22"/>
      <c r="L164" s="22"/>
      <c r="M164" s="82"/>
    </row>
    <row r="165" spans="1:13" x14ac:dyDescent="0.2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8"/>
      <c r="I165" s="22"/>
      <c r="J165" s="22"/>
      <c r="L165" s="22"/>
      <c r="M165" s="82"/>
    </row>
    <row r="166" spans="1:13" ht="12.75" customHeight="1" x14ac:dyDescent="0.2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8"/>
      <c r="I166" s="22"/>
      <c r="J166" s="22"/>
      <c r="L166" s="22"/>
      <c r="M166" s="82"/>
    </row>
    <row r="167" spans="1:13" x14ac:dyDescent="0.2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9"/>
      <c r="I167" s="22"/>
      <c r="J167" s="22"/>
      <c r="L167" s="22"/>
      <c r="M167" s="82"/>
    </row>
    <row r="168" spans="1:13" x14ac:dyDescent="0.2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2">
      <c r="A169" s="87" t="s">
        <v>194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2">
      <c r="A170" s="61" t="s">
        <v>198</v>
      </c>
      <c r="B170" s="73"/>
      <c r="C170" s="35" t="s">
        <v>197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33" t="s">
        <v>40</v>
      </c>
      <c r="I170" s="22"/>
      <c r="J170" s="22"/>
      <c r="L170" s="22"/>
      <c r="M170" s="82"/>
    </row>
    <row r="171" spans="1:13" x14ac:dyDescent="0.2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34"/>
      <c r="I171" s="22"/>
      <c r="J171" s="22"/>
      <c r="L171" s="22"/>
      <c r="M171" s="82"/>
    </row>
    <row r="172" spans="1:13" x14ac:dyDescent="0.2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34"/>
      <c r="I172" s="22"/>
      <c r="J172" s="22"/>
      <c r="L172" s="22"/>
      <c r="M172" s="82"/>
    </row>
    <row r="173" spans="1:13" x14ac:dyDescent="0.2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34"/>
      <c r="I173" s="22"/>
      <c r="J173" s="22"/>
      <c r="L173" s="22"/>
      <c r="M173" s="82"/>
    </row>
    <row r="174" spans="1:13" x14ac:dyDescent="0.2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34"/>
      <c r="I174" s="22"/>
      <c r="J174" s="22"/>
      <c r="L174" s="22"/>
      <c r="M174" s="82"/>
    </row>
    <row r="175" spans="1:13" ht="12.75" customHeight="1" x14ac:dyDescent="0.2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34"/>
      <c r="I175" s="22"/>
      <c r="J175" s="22"/>
      <c r="L175" s="22"/>
      <c r="M175" s="82"/>
    </row>
    <row r="176" spans="1:13" x14ac:dyDescent="0.2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5"/>
      <c r="I176" s="22"/>
      <c r="J176" s="22"/>
      <c r="L176" s="22"/>
      <c r="M176" s="82"/>
    </row>
    <row r="177" spans="1:13" x14ac:dyDescent="0.2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2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2">
      <c r="A179" s="61" t="s">
        <v>41</v>
      </c>
      <c r="B179" s="73"/>
      <c r="C179" s="35" t="s">
        <v>87</v>
      </c>
      <c r="D179" s="74">
        <v>16.899999999999999</v>
      </c>
      <c r="E179" s="74">
        <f>ROUND(D179*0.9,2)</f>
        <v>15.21</v>
      </c>
      <c r="F179" s="74">
        <f>D179-E179</f>
        <v>1.6899999999999977</v>
      </c>
      <c r="G179" s="127" t="s">
        <v>42</v>
      </c>
      <c r="I179" s="22"/>
      <c r="J179" s="22"/>
      <c r="L179" s="22"/>
      <c r="M179" s="82"/>
    </row>
    <row r="180" spans="1:13" x14ac:dyDescent="0.2">
      <c r="A180" s="62" t="s">
        <v>43</v>
      </c>
      <c r="B180" s="71"/>
      <c r="C180" s="75" t="s">
        <v>87</v>
      </c>
      <c r="D180" s="72">
        <v>17.309999999999999</v>
      </c>
      <c r="E180" s="72">
        <f>ROUND(D180*0.9,2)</f>
        <v>15.58</v>
      </c>
      <c r="F180" s="72">
        <f>D180-E180</f>
        <v>1.7299999999999986</v>
      </c>
      <c r="G180" s="129"/>
      <c r="I180" s="22"/>
      <c r="J180" s="22"/>
      <c r="L180" s="22"/>
      <c r="M180" s="82"/>
    </row>
    <row r="181" spans="1:13" x14ac:dyDescent="0.2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2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2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2">
      <c r="A184" s="61" t="s">
        <v>41</v>
      </c>
      <c r="B184" s="73"/>
      <c r="C184" s="35" t="s">
        <v>87</v>
      </c>
      <c r="D184" s="74">
        <v>16.899999999999999</v>
      </c>
      <c r="E184" s="74">
        <f>ROUND(D184*0.9,2)</f>
        <v>15.21</v>
      </c>
      <c r="F184" s="74">
        <f>D184-E184</f>
        <v>1.6899999999999977</v>
      </c>
      <c r="G184" s="127" t="s">
        <v>42</v>
      </c>
      <c r="I184" s="22"/>
      <c r="J184" s="22"/>
      <c r="L184" s="22"/>
      <c r="M184" s="82"/>
    </row>
    <row r="185" spans="1:13" x14ac:dyDescent="0.2">
      <c r="A185" s="62" t="s">
        <v>43</v>
      </c>
      <c r="B185" s="71"/>
      <c r="C185" s="75" t="s">
        <v>87</v>
      </c>
      <c r="D185" s="72">
        <v>17.84</v>
      </c>
      <c r="E185" s="72">
        <f>ROUND(D185*0.9,2)</f>
        <v>16.059999999999999</v>
      </c>
      <c r="F185" s="72">
        <f>D185-E185</f>
        <v>1.7800000000000011</v>
      </c>
      <c r="G185" s="129"/>
      <c r="I185" s="22"/>
      <c r="J185" s="22"/>
      <c r="L185" s="22"/>
      <c r="M185" s="82"/>
    </row>
    <row r="186" spans="1:13" x14ac:dyDescent="0.2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2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2">
      <c r="A188" s="69" t="s">
        <v>44</v>
      </c>
      <c r="B188" s="70"/>
      <c r="C188" s="38" t="s">
        <v>83</v>
      </c>
      <c r="D188" s="44">
        <v>34.61</v>
      </c>
      <c r="E188" s="44">
        <f t="shared" ref="E188" si="23">ROUND(D188*0.9,2)</f>
        <v>31.15</v>
      </c>
      <c r="F188" s="44">
        <f t="shared" ref="F188" si="24">D188-E188</f>
        <v>3.4600000000000009</v>
      </c>
      <c r="G188" s="14" t="s">
        <v>45</v>
      </c>
      <c r="I188" s="22"/>
      <c r="J188" s="22"/>
      <c r="L188" s="22"/>
      <c r="M188" s="82"/>
    </row>
    <row r="189" spans="1:13" x14ac:dyDescent="0.2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2">
      <c r="A190" s="126" t="s">
        <v>104</v>
      </c>
      <c r="B190" s="126"/>
      <c r="C190" s="28"/>
      <c r="G190" s="86"/>
      <c r="I190" s="22"/>
      <c r="J190" s="22"/>
      <c r="L190" s="22"/>
      <c r="M190" s="82"/>
    </row>
    <row r="191" spans="1:13" x14ac:dyDescent="0.2">
      <c r="A191" s="61" t="s">
        <v>160</v>
      </c>
      <c r="B191" s="24"/>
      <c r="C191" s="40" t="s">
        <v>83</v>
      </c>
      <c r="D191" s="6">
        <v>55.440000000000005</v>
      </c>
      <c r="E191" s="6">
        <f t="shared" ref="E191:E208" si="25">ROUND(D191*0.9,2)</f>
        <v>49.9</v>
      </c>
      <c r="F191" s="6">
        <f t="shared" ref="F191:F208" si="26">D191-E191</f>
        <v>5.5400000000000063</v>
      </c>
      <c r="G191" s="59" t="s">
        <v>101</v>
      </c>
      <c r="I191" s="22"/>
      <c r="J191" s="22"/>
      <c r="L191" s="22"/>
      <c r="M191" s="82"/>
    </row>
    <row r="192" spans="1:13" x14ac:dyDescent="0.2">
      <c r="A192" s="114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7" t="s">
        <v>74</v>
      </c>
      <c r="I192" s="22"/>
      <c r="J192" s="22"/>
      <c r="L192" s="22"/>
      <c r="M192" s="82"/>
    </row>
    <row r="193" spans="1:13" x14ac:dyDescent="0.2">
      <c r="A193" s="115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8"/>
      <c r="I193" s="22"/>
      <c r="J193" s="22"/>
      <c r="L193" s="22"/>
      <c r="M193" s="82"/>
    </row>
    <row r="194" spans="1:13" x14ac:dyDescent="0.2">
      <c r="A194" s="116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9"/>
      <c r="I194" s="22"/>
      <c r="J194" s="22"/>
      <c r="L194" s="22"/>
      <c r="M194" s="82"/>
    </row>
    <row r="195" spans="1:13" x14ac:dyDescent="0.2">
      <c r="A195" s="11" t="s">
        <v>161</v>
      </c>
      <c r="B195" s="12"/>
      <c r="C195" s="38" t="s">
        <v>83</v>
      </c>
      <c r="D195" s="13">
        <v>67.89</v>
      </c>
      <c r="E195" s="13">
        <f t="shared" si="25"/>
        <v>61.1</v>
      </c>
      <c r="F195" s="13">
        <f t="shared" si="26"/>
        <v>6.7899999999999991</v>
      </c>
      <c r="G195" s="123" t="s">
        <v>102</v>
      </c>
      <c r="I195" s="22"/>
      <c r="J195" s="22"/>
      <c r="L195" s="22"/>
      <c r="M195" s="82"/>
    </row>
    <row r="196" spans="1:13" x14ac:dyDescent="0.2">
      <c r="A196" s="54" t="s">
        <v>162</v>
      </c>
      <c r="B196" s="55"/>
      <c r="C196" s="33" t="s">
        <v>83</v>
      </c>
      <c r="D196" s="25">
        <v>55.440000000000005</v>
      </c>
      <c r="E196" s="25">
        <f t="shared" si="25"/>
        <v>49.9</v>
      </c>
      <c r="F196" s="25">
        <f t="shared" si="26"/>
        <v>5.5400000000000063</v>
      </c>
      <c r="G196" s="129"/>
      <c r="I196" s="22"/>
      <c r="J196" s="22"/>
      <c r="L196" s="22"/>
      <c r="M196" s="82"/>
    </row>
    <row r="197" spans="1:13" x14ac:dyDescent="0.2">
      <c r="A197" s="130" t="s">
        <v>47</v>
      </c>
      <c r="B197" s="24" t="s">
        <v>48</v>
      </c>
      <c r="C197" s="40" t="s">
        <v>83</v>
      </c>
      <c r="D197" s="6">
        <v>2.81</v>
      </c>
      <c r="E197" s="6">
        <f t="shared" si="25"/>
        <v>2.5299999999999998</v>
      </c>
      <c r="F197" s="6">
        <f t="shared" si="26"/>
        <v>0.28000000000000025</v>
      </c>
      <c r="G197" s="127" t="s">
        <v>49</v>
      </c>
      <c r="I197" s="22"/>
      <c r="J197" s="22"/>
      <c r="L197" s="22"/>
      <c r="M197" s="82"/>
    </row>
    <row r="198" spans="1:13" x14ac:dyDescent="0.2">
      <c r="A198" s="131"/>
      <c r="B198" s="7" t="s">
        <v>50</v>
      </c>
      <c r="C198" s="36" t="s">
        <v>83</v>
      </c>
      <c r="D198" s="8">
        <v>2.93</v>
      </c>
      <c r="E198" s="8">
        <f t="shared" si="25"/>
        <v>2.64</v>
      </c>
      <c r="F198" s="8">
        <f t="shared" si="26"/>
        <v>0.29000000000000004</v>
      </c>
      <c r="G198" s="128"/>
      <c r="I198" s="22"/>
      <c r="J198" s="22"/>
      <c r="L198" s="22"/>
      <c r="M198" s="82"/>
    </row>
    <row r="199" spans="1:13" x14ac:dyDescent="0.2">
      <c r="A199" s="131"/>
      <c r="B199" s="7" t="s">
        <v>51</v>
      </c>
      <c r="C199" s="36" t="s">
        <v>83</v>
      </c>
      <c r="D199" s="8">
        <v>3.22</v>
      </c>
      <c r="E199" s="8">
        <f t="shared" si="25"/>
        <v>2.9</v>
      </c>
      <c r="F199" s="8">
        <f t="shared" si="26"/>
        <v>0.32000000000000028</v>
      </c>
      <c r="G199" s="128"/>
      <c r="I199" s="22"/>
      <c r="J199" s="22"/>
      <c r="L199" s="22"/>
      <c r="M199" s="82"/>
    </row>
    <row r="200" spans="1:13" x14ac:dyDescent="0.2">
      <c r="A200" s="131"/>
      <c r="B200" s="7" t="s">
        <v>52</v>
      </c>
      <c r="C200" s="36" t="s">
        <v>83</v>
      </c>
      <c r="D200" s="8">
        <v>3.6300000000000003</v>
      </c>
      <c r="E200" s="8">
        <f t="shared" si="25"/>
        <v>3.27</v>
      </c>
      <c r="F200" s="8">
        <f t="shared" si="26"/>
        <v>0.36000000000000032</v>
      </c>
      <c r="G200" s="128"/>
      <c r="I200" s="22"/>
      <c r="J200" s="22"/>
      <c r="L200" s="22"/>
      <c r="M200" s="82"/>
    </row>
    <row r="201" spans="1:13" x14ac:dyDescent="0.2">
      <c r="A201" s="131"/>
      <c r="B201" s="7" t="s">
        <v>53</v>
      </c>
      <c r="C201" s="36" t="s">
        <v>83</v>
      </c>
      <c r="D201" s="8">
        <v>4.24</v>
      </c>
      <c r="E201" s="8">
        <f t="shared" si="25"/>
        <v>3.82</v>
      </c>
      <c r="F201" s="8">
        <f t="shared" si="26"/>
        <v>0.42000000000000037</v>
      </c>
      <c r="G201" s="128"/>
      <c r="I201" s="22"/>
      <c r="J201" s="22"/>
      <c r="L201" s="22"/>
      <c r="M201" s="82"/>
    </row>
    <row r="202" spans="1:13" x14ac:dyDescent="0.2">
      <c r="A202" s="131"/>
      <c r="B202" s="7" t="s">
        <v>54</v>
      </c>
      <c r="C202" s="36" t="s">
        <v>83</v>
      </c>
      <c r="D202" s="8">
        <v>5.410000000000001</v>
      </c>
      <c r="E202" s="8">
        <f t="shared" si="25"/>
        <v>4.87</v>
      </c>
      <c r="F202" s="8">
        <f t="shared" si="26"/>
        <v>0.54000000000000092</v>
      </c>
      <c r="G202" s="128"/>
      <c r="I202" s="22"/>
      <c r="J202" s="22"/>
      <c r="L202" s="22"/>
      <c r="M202" s="82"/>
    </row>
    <row r="203" spans="1:13" x14ac:dyDescent="0.2">
      <c r="A203" s="131"/>
      <c r="B203" s="7" t="s">
        <v>28</v>
      </c>
      <c r="C203" s="36" t="s">
        <v>83</v>
      </c>
      <c r="D203" s="8">
        <v>6.7200000000000006</v>
      </c>
      <c r="E203" s="8">
        <f t="shared" si="25"/>
        <v>6.05</v>
      </c>
      <c r="F203" s="8">
        <f t="shared" si="26"/>
        <v>0.67000000000000082</v>
      </c>
      <c r="G203" s="128"/>
      <c r="I203" s="22"/>
      <c r="J203" s="22"/>
      <c r="L203" s="22"/>
      <c r="M203" s="82"/>
    </row>
    <row r="204" spans="1:13" x14ac:dyDescent="0.2">
      <c r="A204" s="131"/>
      <c r="B204" s="7" t="s">
        <v>29</v>
      </c>
      <c r="C204" s="36" t="s">
        <v>83</v>
      </c>
      <c r="D204" s="8">
        <v>7.38</v>
      </c>
      <c r="E204" s="8">
        <f t="shared" si="25"/>
        <v>6.64</v>
      </c>
      <c r="F204" s="8">
        <f t="shared" si="26"/>
        <v>0.74000000000000021</v>
      </c>
      <c r="G204" s="128"/>
      <c r="I204" s="22"/>
      <c r="J204" s="22"/>
      <c r="L204" s="22"/>
      <c r="M204" s="82"/>
    </row>
    <row r="205" spans="1:13" x14ac:dyDescent="0.2">
      <c r="A205" s="131"/>
      <c r="B205" s="23" t="s">
        <v>30</v>
      </c>
      <c r="C205" s="39" t="s">
        <v>83</v>
      </c>
      <c r="D205" s="8">
        <v>8.23</v>
      </c>
      <c r="E205" s="8">
        <f t="shared" si="25"/>
        <v>7.41</v>
      </c>
      <c r="F205" s="8">
        <f t="shared" si="26"/>
        <v>0.82000000000000028</v>
      </c>
      <c r="G205" s="128"/>
      <c r="I205" s="22"/>
      <c r="J205" s="22"/>
      <c r="L205" s="22"/>
      <c r="M205" s="82"/>
    </row>
    <row r="206" spans="1:13" x14ac:dyDescent="0.2">
      <c r="A206" s="131"/>
      <c r="B206" s="7" t="s">
        <v>31</v>
      </c>
      <c r="C206" s="36" t="s">
        <v>83</v>
      </c>
      <c r="D206" s="8">
        <v>9.36</v>
      </c>
      <c r="E206" s="8">
        <f t="shared" si="25"/>
        <v>8.42</v>
      </c>
      <c r="F206" s="8">
        <f t="shared" si="26"/>
        <v>0.9399999999999995</v>
      </c>
      <c r="G206" s="128"/>
      <c r="I206" s="22"/>
      <c r="J206" s="22"/>
      <c r="L206" s="22"/>
      <c r="M206" s="82"/>
    </row>
    <row r="207" spans="1:13" x14ac:dyDescent="0.2">
      <c r="A207" s="131"/>
      <c r="B207" s="7" t="s">
        <v>32</v>
      </c>
      <c r="C207" s="36" t="s">
        <v>83</v>
      </c>
      <c r="D207" s="8">
        <v>10.95</v>
      </c>
      <c r="E207" s="8">
        <f t="shared" si="25"/>
        <v>9.86</v>
      </c>
      <c r="F207" s="8">
        <f t="shared" si="26"/>
        <v>1.0899999999999999</v>
      </c>
      <c r="G207" s="128"/>
      <c r="I207" s="22"/>
      <c r="J207" s="22"/>
      <c r="L207" s="22"/>
      <c r="M207" s="82"/>
    </row>
    <row r="208" spans="1:13" x14ac:dyDescent="0.2">
      <c r="A208" s="132"/>
      <c r="B208" s="26" t="s">
        <v>33</v>
      </c>
      <c r="C208" s="43" t="s">
        <v>83</v>
      </c>
      <c r="D208" s="10">
        <v>13.36</v>
      </c>
      <c r="E208" s="10">
        <f t="shared" si="25"/>
        <v>12.02</v>
      </c>
      <c r="F208" s="10">
        <f t="shared" si="26"/>
        <v>1.3399999999999999</v>
      </c>
      <c r="G208" s="129"/>
      <c r="I208" s="22"/>
      <c r="J208" s="22"/>
      <c r="L208" s="22"/>
      <c r="M208" s="82"/>
    </row>
    <row r="209" spans="1:13" x14ac:dyDescent="0.2">
      <c r="G209" s="15"/>
      <c r="I209" s="22"/>
      <c r="J209" s="22"/>
      <c r="L209" s="22"/>
      <c r="M209" s="82"/>
    </row>
    <row r="210" spans="1:13" x14ac:dyDescent="0.2">
      <c r="A210" s="126" t="s">
        <v>105</v>
      </c>
      <c r="B210" s="126"/>
      <c r="C210" s="28"/>
      <c r="G210" s="15"/>
      <c r="I210" s="22"/>
      <c r="J210" s="22"/>
      <c r="L210" s="22"/>
      <c r="M210" s="82"/>
    </row>
    <row r="211" spans="1:13" x14ac:dyDescent="0.2">
      <c r="A211" s="117" t="s">
        <v>112</v>
      </c>
      <c r="B211" s="5" t="s">
        <v>2</v>
      </c>
      <c r="C211" s="35" t="s">
        <v>83</v>
      </c>
      <c r="D211" s="6">
        <v>143.39000000000001</v>
      </c>
      <c r="E211" s="6">
        <f t="shared" ref="E211:E231" si="27">ROUND(D211*0.9,2)</f>
        <v>129.05000000000001</v>
      </c>
      <c r="F211" s="6">
        <f t="shared" ref="F211:F231" si="28">D211-E211</f>
        <v>14.340000000000003</v>
      </c>
      <c r="G211" s="127" t="s">
        <v>55</v>
      </c>
      <c r="I211" s="22"/>
      <c r="J211" s="22"/>
      <c r="L211" s="22"/>
      <c r="M211" s="82"/>
    </row>
    <row r="212" spans="1:13" x14ac:dyDescent="0.2">
      <c r="A212" s="118"/>
      <c r="B212" s="7" t="s">
        <v>4</v>
      </c>
      <c r="C212" s="36" t="s">
        <v>83</v>
      </c>
      <c r="D212" s="8">
        <v>82.97</v>
      </c>
      <c r="E212" s="8">
        <f t="shared" si="27"/>
        <v>74.67</v>
      </c>
      <c r="F212" s="8">
        <f t="shared" si="28"/>
        <v>8.2999999999999972</v>
      </c>
      <c r="G212" s="128"/>
      <c r="I212" s="22"/>
      <c r="J212" s="22"/>
      <c r="L212" s="22"/>
      <c r="M212" s="82"/>
    </row>
    <row r="213" spans="1:13" x14ac:dyDescent="0.2">
      <c r="A213" s="119"/>
      <c r="B213" s="9" t="s">
        <v>5</v>
      </c>
      <c r="C213" s="37" t="s">
        <v>83</v>
      </c>
      <c r="D213" s="10">
        <v>61.67</v>
      </c>
      <c r="E213" s="10">
        <f t="shared" si="27"/>
        <v>55.5</v>
      </c>
      <c r="F213" s="10">
        <f t="shared" si="28"/>
        <v>6.1700000000000017</v>
      </c>
      <c r="G213" s="128"/>
      <c r="I213" s="22"/>
      <c r="J213" s="22"/>
      <c r="L213" s="22"/>
      <c r="M213" s="82"/>
    </row>
    <row r="214" spans="1:13" x14ac:dyDescent="0.2">
      <c r="A214" s="117" t="s">
        <v>113</v>
      </c>
      <c r="B214" s="5" t="s">
        <v>2</v>
      </c>
      <c r="C214" s="35" t="s">
        <v>83</v>
      </c>
      <c r="D214" s="6">
        <v>105.97000000000001</v>
      </c>
      <c r="E214" s="6">
        <f t="shared" si="27"/>
        <v>95.37</v>
      </c>
      <c r="F214" s="6">
        <f t="shared" si="28"/>
        <v>10.600000000000009</v>
      </c>
      <c r="G214" s="128"/>
      <c r="I214" s="22"/>
      <c r="J214" s="22"/>
      <c r="L214" s="22"/>
      <c r="M214" s="82"/>
    </row>
    <row r="215" spans="1:13" x14ac:dyDescent="0.2">
      <c r="A215" s="118"/>
      <c r="B215" s="7" t="s">
        <v>4</v>
      </c>
      <c r="C215" s="36" t="s">
        <v>83</v>
      </c>
      <c r="D215" s="8">
        <v>60.9</v>
      </c>
      <c r="E215" s="8">
        <f t="shared" si="27"/>
        <v>54.81</v>
      </c>
      <c r="F215" s="8">
        <f t="shared" si="28"/>
        <v>6.0899999999999963</v>
      </c>
      <c r="G215" s="128"/>
      <c r="I215" s="22"/>
      <c r="J215" s="22"/>
      <c r="L215" s="22"/>
      <c r="M215" s="82"/>
    </row>
    <row r="216" spans="1:13" x14ac:dyDescent="0.2">
      <c r="A216" s="119"/>
      <c r="B216" s="9" t="s">
        <v>5</v>
      </c>
      <c r="C216" s="37" t="s">
        <v>83</v>
      </c>
      <c r="D216" s="10">
        <v>45.93</v>
      </c>
      <c r="E216" s="10">
        <f t="shared" si="27"/>
        <v>41.34</v>
      </c>
      <c r="F216" s="10">
        <f t="shared" si="28"/>
        <v>4.5899999999999963</v>
      </c>
      <c r="G216" s="129"/>
      <c r="I216" s="22"/>
      <c r="J216" s="22"/>
      <c r="L216" s="22"/>
      <c r="M216" s="82"/>
    </row>
    <row r="217" spans="1:13" x14ac:dyDescent="0.2">
      <c r="A217" s="114" t="s">
        <v>56</v>
      </c>
      <c r="B217" s="5" t="s">
        <v>2</v>
      </c>
      <c r="C217" s="35" t="s">
        <v>83</v>
      </c>
      <c r="D217" s="6">
        <v>145.24</v>
      </c>
      <c r="E217" s="6">
        <f t="shared" si="27"/>
        <v>130.72</v>
      </c>
      <c r="F217" s="6">
        <f t="shared" si="28"/>
        <v>14.52000000000001</v>
      </c>
      <c r="G217" s="127" t="s">
        <v>57</v>
      </c>
      <c r="I217" s="22"/>
      <c r="J217" s="22"/>
      <c r="L217" s="22"/>
      <c r="M217" s="82"/>
    </row>
    <row r="218" spans="1:13" x14ac:dyDescent="0.2">
      <c r="A218" s="115"/>
      <c r="B218" s="7" t="s">
        <v>4</v>
      </c>
      <c r="C218" s="36" t="s">
        <v>83</v>
      </c>
      <c r="D218" s="8">
        <v>84.05</v>
      </c>
      <c r="E218" s="8">
        <f t="shared" si="27"/>
        <v>75.650000000000006</v>
      </c>
      <c r="F218" s="8">
        <f t="shared" si="28"/>
        <v>8.3999999999999915</v>
      </c>
      <c r="G218" s="128"/>
      <c r="I218" s="22"/>
      <c r="J218" s="22"/>
      <c r="L218" s="22"/>
      <c r="M218" s="82"/>
    </row>
    <row r="219" spans="1:13" x14ac:dyDescent="0.2">
      <c r="A219" s="116"/>
      <c r="B219" s="9" t="s">
        <v>5</v>
      </c>
      <c r="C219" s="37" t="s">
        <v>83</v>
      </c>
      <c r="D219" s="10">
        <v>62.47</v>
      </c>
      <c r="E219" s="10">
        <f t="shared" si="27"/>
        <v>56.22</v>
      </c>
      <c r="F219" s="10">
        <f t="shared" si="28"/>
        <v>6.25</v>
      </c>
      <c r="G219" s="129"/>
      <c r="I219" s="22"/>
      <c r="J219" s="22"/>
      <c r="L219" s="22"/>
      <c r="M219" s="82"/>
    </row>
    <row r="220" spans="1:13" x14ac:dyDescent="0.2">
      <c r="A220" s="114" t="s">
        <v>58</v>
      </c>
      <c r="B220" s="5" t="s">
        <v>2</v>
      </c>
      <c r="C220" s="35" t="s">
        <v>83</v>
      </c>
      <c r="D220" s="6">
        <v>73.58</v>
      </c>
      <c r="E220" s="6">
        <f t="shared" si="27"/>
        <v>66.22</v>
      </c>
      <c r="F220" s="6">
        <f t="shared" si="28"/>
        <v>7.3599999999999994</v>
      </c>
      <c r="G220" s="127" t="s">
        <v>59</v>
      </c>
      <c r="I220" s="22"/>
      <c r="J220" s="22"/>
      <c r="L220" s="22"/>
      <c r="M220" s="82"/>
    </row>
    <row r="221" spans="1:13" x14ac:dyDescent="0.2">
      <c r="A221" s="115"/>
      <c r="B221" s="7" t="s">
        <v>4</v>
      </c>
      <c r="C221" s="36" t="s">
        <v>83</v>
      </c>
      <c r="D221" s="8">
        <v>42.28</v>
      </c>
      <c r="E221" s="8">
        <f t="shared" si="27"/>
        <v>38.049999999999997</v>
      </c>
      <c r="F221" s="8">
        <f t="shared" si="28"/>
        <v>4.230000000000004</v>
      </c>
      <c r="G221" s="128"/>
      <c r="I221" s="22"/>
      <c r="J221" s="22"/>
      <c r="L221" s="22"/>
      <c r="M221" s="82"/>
    </row>
    <row r="222" spans="1:13" x14ac:dyDescent="0.2">
      <c r="A222" s="116"/>
      <c r="B222" s="9" t="s">
        <v>5</v>
      </c>
      <c r="C222" s="37" t="s">
        <v>83</v>
      </c>
      <c r="D222" s="10">
        <v>31.89</v>
      </c>
      <c r="E222" s="10">
        <f t="shared" si="27"/>
        <v>28.7</v>
      </c>
      <c r="F222" s="10">
        <f t="shared" si="28"/>
        <v>3.1900000000000013</v>
      </c>
      <c r="G222" s="129"/>
      <c r="I222" s="22"/>
      <c r="J222" s="22"/>
      <c r="L222" s="22"/>
      <c r="M222" s="82"/>
    </row>
    <row r="223" spans="1:13" x14ac:dyDescent="0.2">
      <c r="A223" s="114" t="s">
        <v>60</v>
      </c>
      <c r="B223" s="5" t="s">
        <v>2</v>
      </c>
      <c r="C223" s="35" t="s">
        <v>83</v>
      </c>
      <c r="D223" s="6">
        <v>73.58</v>
      </c>
      <c r="E223" s="6">
        <f t="shared" si="27"/>
        <v>66.22</v>
      </c>
      <c r="F223" s="6">
        <f t="shared" si="28"/>
        <v>7.3599999999999994</v>
      </c>
      <c r="G223" s="127" t="s">
        <v>61</v>
      </c>
      <c r="I223" s="22"/>
      <c r="J223" s="22"/>
      <c r="L223" s="22"/>
      <c r="M223" s="82"/>
    </row>
    <row r="224" spans="1:13" x14ac:dyDescent="0.2">
      <c r="A224" s="115"/>
      <c r="B224" s="7" t="s">
        <v>4</v>
      </c>
      <c r="C224" s="36" t="s">
        <v>83</v>
      </c>
      <c r="D224" s="8">
        <v>42.28</v>
      </c>
      <c r="E224" s="8">
        <f t="shared" si="27"/>
        <v>38.049999999999997</v>
      </c>
      <c r="F224" s="8">
        <f t="shared" si="28"/>
        <v>4.230000000000004</v>
      </c>
      <c r="G224" s="128"/>
      <c r="I224" s="22"/>
      <c r="J224" s="22"/>
      <c r="L224" s="22"/>
      <c r="M224" s="82"/>
    </row>
    <row r="225" spans="1:13" x14ac:dyDescent="0.2">
      <c r="A225" s="116"/>
      <c r="B225" s="9" t="s">
        <v>5</v>
      </c>
      <c r="C225" s="37" t="s">
        <v>83</v>
      </c>
      <c r="D225" s="10">
        <v>31.89</v>
      </c>
      <c r="E225" s="10">
        <f t="shared" si="27"/>
        <v>28.7</v>
      </c>
      <c r="F225" s="10">
        <f t="shared" si="28"/>
        <v>3.1900000000000013</v>
      </c>
      <c r="G225" s="129"/>
      <c r="I225" s="22"/>
      <c r="J225" s="22"/>
      <c r="L225" s="22"/>
      <c r="M225" s="82"/>
    </row>
    <row r="226" spans="1:13" x14ac:dyDescent="0.2">
      <c r="A226" s="114" t="s">
        <v>163</v>
      </c>
      <c r="B226" s="5" t="s">
        <v>2</v>
      </c>
      <c r="C226" s="35" t="s">
        <v>83</v>
      </c>
      <c r="D226" s="6">
        <v>69.989999999999995</v>
      </c>
      <c r="E226" s="6">
        <f t="shared" si="27"/>
        <v>62.99</v>
      </c>
      <c r="F226" s="6">
        <f t="shared" si="28"/>
        <v>6.9999999999999929</v>
      </c>
      <c r="G226" s="127" t="s">
        <v>62</v>
      </c>
      <c r="I226" s="22"/>
      <c r="J226" s="22"/>
      <c r="L226" s="22"/>
      <c r="M226" s="82"/>
    </row>
    <row r="227" spans="1:13" x14ac:dyDescent="0.2">
      <c r="A227" s="115"/>
      <c r="B227" s="7" t="s">
        <v>4</v>
      </c>
      <c r="C227" s="36" t="s">
        <v>83</v>
      </c>
      <c r="D227" s="8">
        <v>40.21</v>
      </c>
      <c r="E227" s="8">
        <f t="shared" si="27"/>
        <v>36.19</v>
      </c>
      <c r="F227" s="8">
        <f t="shared" si="28"/>
        <v>4.0200000000000031</v>
      </c>
      <c r="G227" s="128"/>
      <c r="I227" s="22"/>
      <c r="J227" s="22"/>
      <c r="L227" s="22"/>
      <c r="M227" s="82"/>
    </row>
    <row r="228" spans="1:13" x14ac:dyDescent="0.2">
      <c r="A228" s="116"/>
      <c r="B228" s="9" t="s">
        <v>5</v>
      </c>
      <c r="C228" s="37" t="s">
        <v>83</v>
      </c>
      <c r="D228" s="10">
        <v>30.43</v>
      </c>
      <c r="E228" s="10">
        <f t="shared" si="27"/>
        <v>27.39</v>
      </c>
      <c r="F228" s="10">
        <f t="shared" si="28"/>
        <v>3.0399999999999991</v>
      </c>
      <c r="G228" s="129"/>
      <c r="I228" s="22"/>
      <c r="J228" s="22"/>
      <c r="L228" s="22"/>
      <c r="M228" s="82"/>
    </row>
    <row r="229" spans="1:13" x14ac:dyDescent="0.2">
      <c r="A229" s="114" t="s">
        <v>63</v>
      </c>
      <c r="B229" s="5" t="s">
        <v>2</v>
      </c>
      <c r="C229" s="35" t="s">
        <v>83</v>
      </c>
      <c r="D229" s="6">
        <v>87.93</v>
      </c>
      <c r="E229" s="6">
        <f t="shared" si="27"/>
        <v>79.14</v>
      </c>
      <c r="F229" s="6">
        <f t="shared" si="28"/>
        <v>8.7900000000000063</v>
      </c>
      <c r="G229" s="127" t="s">
        <v>64</v>
      </c>
      <c r="I229" s="22"/>
      <c r="J229" s="22"/>
      <c r="L229" s="22"/>
      <c r="M229" s="82"/>
    </row>
    <row r="230" spans="1:13" x14ac:dyDescent="0.2">
      <c r="A230" s="115"/>
      <c r="B230" s="7" t="s">
        <v>4</v>
      </c>
      <c r="C230" s="36" t="s">
        <v>83</v>
      </c>
      <c r="D230" s="8">
        <v>50.88</v>
      </c>
      <c r="E230" s="8">
        <f t="shared" si="27"/>
        <v>45.79</v>
      </c>
      <c r="F230" s="8">
        <f t="shared" si="28"/>
        <v>5.0900000000000034</v>
      </c>
      <c r="G230" s="128"/>
      <c r="I230" s="22"/>
      <c r="J230" s="22"/>
      <c r="L230" s="22"/>
      <c r="M230" s="82"/>
    </row>
    <row r="231" spans="1:13" ht="12.75" customHeight="1" x14ac:dyDescent="0.2">
      <c r="A231" s="116"/>
      <c r="B231" s="9" t="s">
        <v>5</v>
      </c>
      <c r="C231" s="37" t="s">
        <v>83</v>
      </c>
      <c r="D231" s="10">
        <v>37.81</v>
      </c>
      <c r="E231" s="10">
        <f t="shared" si="27"/>
        <v>34.03</v>
      </c>
      <c r="F231" s="10">
        <f t="shared" si="28"/>
        <v>3.7800000000000011</v>
      </c>
      <c r="G231" s="129"/>
      <c r="I231" s="22"/>
      <c r="J231" s="22"/>
      <c r="L231" s="22"/>
      <c r="M231" s="82"/>
    </row>
    <row r="232" spans="1:13" x14ac:dyDescent="0.2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2">
      <c r="A233" s="126" t="s">
        <v>106</v>
      </c>
      <c r="B233" s="126"/>
      <c r="C233" s="28"/>
      <c r="G233" s="15"/>
      <c r="I233" s="22"/>
      <c r="J233" s="22"/>
      <c r="L233" s="22"/>
      <c r="M233" s="82"/>
    </row>
    <row r="234" spans="1:13" ht="12.75" customHeight="1" x14ac:dyDescent="0.2">
      <c r="A234" s="117" t="s">
        <v>114</v>
      </c>
      <c r="B234" s="5" t="s">
        <v>2</v>
      </c>
      <c r="C234" s="35" t="s">
        <v>83</v>
      </c>
      <c r="D234" s="6">
        <v>143.39000000000001</v>
      </c>
      <c r="E234" s="6">
        <f t="shared" ref="E234:E245" si="29">ROUND(D234*0.9,2)</f>
        <v>129.05000000000001</v>
      </c>
      <c r="F234" s="6">
        <f t="shared" ref="F234:F245" si="30">D234-E234</f>
        <v>14.340000000000003</v>
      </c>
      <c r="G234" s="123" t="s">
        <v>103</v>
      </c>
      <c r="I234" s="22"/>
      <c r="J234" s="22"/>
      <c r="L234" s="22"/>
      <c r="M234" s="82"/>
    </row>
    <row r="235" spans="1:13" x14ac:dyDescent="0.2">
      <c r="A235" s="118"/>
      <c r="B235" s="7" t="s">
        <v>4</v>
      </c>
      <c r="C235" s="36" t="s">
        <v>83</v>
      </c>
      <c r="D235" s="8">
        <v>82.97</v>
      </c>
      <c r="E235" s="8">
        <f t="shared" si="29"/>
        <v>74.67</v>
      </c>
      <c r="F235" s="8">
        <f t="shared" si="30"/>
        <v>8.2999999999999972</v>
      </c>
      <c r="G235" s="128"/>
      <c r="I235" s="22"/>
      <c r="J235" s="22"/>
      <c r="L235" s="22"/>
      <c r="M235" s="82"/>
    </row>
    <row r="236" spans="1:13" x14ac:dyDescent="0.2">
      <c r="A236" s="119"/>
      <c r="B236" s="9" t="s">
        <v>5</v>
      </c>
      <c r="C236" s="37" t="s">
        <v>83</v>
      </c>
      <c r="D236" s="10">
        <v>61.67</v>
      </c>
      <c r="E236" s="10">
        <f t="shared" si="29"/>
        <v>55.5</v>
      </c>
      <c r="F236" s="10">
        <f t="shared" si="30"/>
        <v>6.1700000000000017</v>
      </c>
      <c r="G236" s="128"/>
      <c r="I236" s="22"/>
      <c r="J236" s="22"/>
      <c r="L236" s="22"/>
      <c r="M236" s="82"/>
    </row>
    <row r="237" spans="1:13" ht="12.75" customHeight="1" x14ac:dyDescent="0.2">
      <c r="A237" s="117" t="s">
        <v>115</v>
      </c>
      <c r="B237" s="5" t="s">
        <v>2</v>
      </c>
      <c r="C237" s="35" t="s">
        <v>83</v>
      </c>
      <c r="D237" s="6">
        <v>106.63</v>
      </c>
      <c r="E237" s="6">
        <f t="shared" si="29"/>
        <v>95.97</v>
      </c>
      <c r="F237" s="6">
        <f t="shared" si="30"/>
        <v>10.659999999999997</v>
      </c>
      <c r="G237" s="128"/>
      <c r="I237" s="22"/>
      <c r="J237" s="22"/>
      <c r="L237" s="22"/>
      <c r="M237" s="82"/>
    </row>
    <row r="238" spans="1:13" x14ac:dyDescent="0.2">
      <c r="A238" s="118"/>
      <c r="B238" s="7" t="s">
        <v>4</v>
      </c>
      <c r="C238" s="36" t="s">
        <v>83</v>
      </c>
      <c r="D238" s="8">
        <v>61.29</v>
      </c>
      <c r="E238" s="8">
        <f t="shared" si="29"/>
        <v>55.16</v>
      </c>
      <c r="F238" s="8">
        <f t="shared" si="30"/>
        <v>6.1300000000000026</v>
      </c>
      <c r="G238" s="128"/>
      <c r="I238" s="22"/>
      <c r="J238" s="22"/>
      <c r="L238" s="22"/>
      <c r="M238" s="82"/>
    </row>
    <row r="239" spans="1:13" x14ac:dyDescent="0.2">
      <c r="A239" s="119"/>
      <c r="B239" s="9" t="s">
        <v>5</v>
      </c>
      <c r="C239" s="37" t="s">
        <v>83</v>
      </c>
      <c r="D239" s="10">
        <v>46.23</v>
      </c>
      <c r="E239" s="10">
        <f t="shared" si="29"/>
        <v>41.61</v>
      </c>
      <c r="F239" s="10">
        <f t="shared" si="30"/>
        <v>4.6199999999999974</v>
      </c>
      <c r="G239" s="128"/>
      <c r="I239" s="22"/>
      <c r="J239" s="22"/>
      <c r="L239" s="22"/>
      <c r="M239" s="82"/>
    </row>
    <row r="240" spans="1:13" ht="12.75" customHeight="1" x14ac:dyDescent="0.2">
      <c r="A240" s="117" t="s">
        <v>164</v>
      </c>
      <c r="B240" s="5" t="s">
        <v>2</v>
      </c>
      <c r="C240" s="35" t="s">
        <v>83</v>
      </c>
      <c r="D240" s="6">
        <v>118.94</v>
      </c>
      <c r="E240" s="6">
        <f t="shared" si="29"/>
        <v>107.05</v>
      </c>
      <c r="F240" s="6">
        <f t="shared" si="30"/>
        <v>11.89</v>
      </c>
      <c r="G240" s="128"/>
      <c r="I240" s="22"/>
      <c r="J240" s="22"/>
      <c r="L240" s="22"/>
      <c r="M240" s="82"/>
    </row>
    <row r="241" spans="1:13" x14ac:dyDescent="0.2">
      <c r="A241" s="118"/>
      <c r="B241" s="7" t="s">
        <v>4</v>
      </c>
      <c r="C241" s="36" t="s">
        <v>83</v>
      </c>
      <c r="D241" s="8">
        <v>68.12</v>
      </c>
      <c r="E241" s="8">
        <f t="shared" si="29"/>
        <v>61.31</v>
      </c>
      <c r="F241" s="8">
        <f t="shared" si="30"/>
        <v>6.8100000000000023</v>
      </c>
      <c r="G241" s="128"/>
      <c r="I241" s="22"/>
      <c r="J241" s="22"/>
      <c r="L241" s="22"/>
      <c r="M241" s="82"/>
    </row>
    <row r="242" spans="1:13" x14ac:dyDescent="0.2">
      <c r="A242" s="119"/>
      <c r="B242" s="9" t="s">
        <v>5</v>
      </c>
      <c r="C242" s="37" t="s">
        <v>83</v>
      </c>
      <c r="D242" s="10">
        <v>50.21</v>
      </c>
      <c r="E242" s="10">
        <f t="shared" si="29"/>
        <v>45.19</v>
      </c>
      <c r="F242" s="10">
        <f t="shared" si="30"/>
        <v>5.0200000000000031</v>
      </c>
      <c r="G242" s="128"/>
      <c r="I242" s="22"/>
      <c r="J242" s="22"/>
      <c r="L242" s="22"/>
      <c r="M242" s="82"/>
    </row>
    <row r="243" spans="1:13" x14ac:dyDescent="0.2">
      <c r="A243" s="117" t="s">
        <v>165</v>
      </c>
      <c r="B243" s="5" t="s">
        <v>2</v>
      </c>
      <c r="C243" s="35" t="s">
        <v>83</v>
      </c>
      <c r="D243" s="6">
        <v>89.690000000000012</v>
      </c>
      <c r="E243" s="6">
        <f t="shared" si="29"/>
        <v>80.72</v>
      </c>
      <c r="F243" s="6">
        <f t="shared" si="30"/>
        <v>8.9700000000000131</v>
      </c>
      <c r="G243" s="128"/>
      <c r="I243" s="22"/>
      <c r="J243" s="22"/>
      <c r="L243" s="22"/>
      <c r="M243" s="82"/>
    </row>
    <row r="244" spans="1:13" x14ac:dyDescent="0.2">
      <c r="A244" s="118"/>
      <c r="B244" s="7" t="s">
        <v>4</v>
      </c>
      <c r="C244" s="36" t="s">
        <v>83</v>
      </c>
      <c r="D244" s="8">
        <v>51.21</v>
      </c>
      <c r="E244" s="8">
        <f t="shared" si="29"/>
        <v>46.09</v>
      </c>
      <c r="F244" s="8">
        <f t="shared" si="30"/>
        <v>5.1199999999999974</v>
      </c>
      <c r="G244" s="128"/>
      <c r="I244" s="22"/>
      <c r="J244" s="22"/>
      <c r="L244" s="22"/>
      <c r="M244" s="82"/>
    </row>
    <row r="245" spans="1:13" ht="12.75" customHeight="1" x14ac:dyDescent="0.2">
      <c r="A245" s="119"/>
      <c r="B245" s="9" t="s">
        <v>5</v>
      </c>
      <c r="C245" s="37" t="s">
        <v>83</v>
      </c>
      <c r="D245" s="10">
        <v>38.56</v>
      </c>
      <c r="E245" s="10">
        <f t="shared" si="29"/>
        <v>34.700000000000003</v>
      </c>
      <c r="F245" s="10">
        <f t="shared" si="30"/>
        <v>3.8599999999999994</v>
      </c>
      <c r="G245" s="129"/>
      <c r="I245" s="22"/>
      <c r="J245" s="22"/>
      <c r="L245" s="22"/>
      <c r="M245" s="82"/>
    </row>
    <row r="246" spans="1:13" x14ac:dyDescent="0.2">
      <c r="C246" s="41"/>
      <c r="D246" s="22"/>
      <c r="E246" s="22"/>
      <c r="F246" s="22"/>
      <c r="G246" s="15"/>
      <c r="I246" s="22"/>
      <c r="J246" s="22"/>
      <c r="L246" s="22"/>
      <c r="M246" s="82"/>
    </row>
    <row r="247" spans="1:13" x14ac:dyDescent="0.2">
      <c r="A247" s="126" t="s">
        <v>131</v>
      </c>
      <c r="B247" s="126"/>
      <c r="C247" s="28"/>
      <c r="G247" s="15"/>
      <c r="I247" s="22"/>
      <c r="J247" s="22"/>
      <c r="L247" s="22"/>
      <c r="M247" s="82"/>
    </row>
    <row r="248" spans="1:13" ht="12.75" customHeight="1" x14ac:dyDescent="0.2">
      <c r="A248" s="117" t="s">
        <v>127</v>
      </c>
      <c r="B248" s="5" t="s">
        <v>2</v>
      </c>
      <c r="C248" s="35" t="s">
        <v>83</v>
      </c>
      <c r="D248" s="6">
        <v>107.34</v>
      </c>
      <c r="E248" s="6">
        <f t="shared" ref="E248:E319" si="31">ROUND(D248*0.9,2)</f>
        <v>96.61</v>
      </c>
      <c r="F248" s="6">
        <f t="shared" ref="F248:F319" si="32">D248-E248</f>
        <v>10.730000000000004</v>
      </c>
      <c r="G248" s="123" t="s">
        <v>75</v>
      </c>
      <c r="I248" s="22"/>
      <c r="J248" s="22"/>
      <c r="L248" s="22"/>
      <c r="M248" s="82"/>
    </row>
    <row r="249" spans="1:13" x14ac:dyDescent="0.2">
      <c r="A249" s="118"/>
      <c r="B249" s="7" t="s">
        <v>4</v>
      </c>
      <c r="C249" s="36" t="s">
        <v>83</v>
      </c>
      <c r="D249" s="8">
        <v>62.07</v>
      </c>
      <c r="E249" s="8">
        <f t="shared" si="31"/>
        <v>55.86</v>
      </c>
      <c r="F249" s="8">
        <f t="shared" si="32"/>
        <v>6.2100000000000009</v>
      </c>
      <c r="G249" s="124"/>
      <c r="I249" s="22"/>
      <c r="J249" s="22"/>
      <c r="L249" s="22"/>
      <c r="M249" s="82"/>
    </row>
    <row r="250" spans="1:13" x14ac:dyDescent="0.2">
      <c r="A250" s="119"/>
      <c r="B250" s="9" t="s">
        <v>5</v>
      </c>
      <c r="C250" s="37" t="s">
        <v>83</v>
      </c>
      <c r="D250" s="10">
        <v>47.1</v>
      </c>
      <c r="E250" s="10">
        <f t="shared" si="31"/>
        <v>42.39</v>
      </c>
      <c r="F250" s="10">
        <f t="shared" si="32"/>
        <v>4.7100000000000009</v>
      </c>
      <c r="G250" s="124"/>
      <c r="I250" s="22"/>
      <c r="J250" s="22"/>
      <c r="L250" s="22"/>
      <c r="M250" s="82"/>
    </row>
    <row r="251" spans="1:13" ht="12.75" customHeight="1" x14ac:dyDescent="0.2">
      <c r="A251" s="117" t="s">
        <v>128</v>
      </c>
      <c r="B251" s="5" t="s">
        <v>2</v>
      </c>
      <c r="C251" s="35" t="s">
        <v>83</v>
      </c>
      <c r="D251" s="6">
        <v>73.819999999999993</v>
      </c>
      <c r="E251" s="6">
        <f t="shared" si="31"/>
        <v>66.44</v>
      </c>
      <c r="F251" s="6">
        <f t="shared" si="32"/>
        <v>7.3799999999999955</v>
      </c>
      <c r="G251" s="124"/>
      <c r="I251" s="22"/>
      <c r="J251" s="22"/>
      <c r="L251" s="22"/>
      <c r="M251" s="82"/>
    </row>
    <row r="252" spans="1:13" x14ac:dyDescent="0.2">
      <c r="A252" s="118"/>
      <c r="B252" s="7" t="s">
        <v>4</v>
      </c>
      <c r="C252" s="36" t="s">
        <v>83</v>
      </c>
      <c r="D252" s="8">
        <v>42.61</v>
      </c>
      <c r="E252" s="8">
        <f t="shared" si="31"/>
        <v>38.35</v>
      </c>
      <c r="F252" s="8">
        <f t="shared" si="32"/>
        <v>4.259999999999998</v>
      </c>
      <c r="G252" s="124"/>
      <c r="I252" s="22"/>
      <c r="J252" s="22"/>
      <c r="L252" s="22"/>
      <c r="M252" s="82"/>
    </row>
    <row r="253" spans="1:13" x14ac:dyDescent="0.2">
      <c r="A253" s="119"/>
      <c r="B253" s="9" t="s">
        <v>5</v>
      </c>
      <c r="C253" s="37" t="s">
        <v>83</v>
      </c>
      <c r="D253" s="10">
        <v>32.11</v>
      </c>
      <c r="E253" s="10">
        <f t="shared" si="31"/>
        <v>28.9</v>
      </c>
      <c r="F253" s="10">
        <f t="shared" si="32"/>
        <v>3.2100000000000009</v>
      </c>
      <c r="G253" s="124"/>
      <c r="I253" s="22"/>
      <c r="J253" s="22"/>
      <c r="L253" s="22"/>
      <c r="M253" s="82"/>
    </row>
    <row r="254" spans="1:13" ht="12.75" customHeight="1" x14ac:dyDescent="0.2">
      <c r="A254" s="117" t="s">
        <v>166</v>
      </c>
      <c r="B254" s="5" t="s">
        <v>2</v>
      </c>
      <c r="C254" s="35" t="s">
        <v>83</v>
      </c>
      <c r="D254" s="45">
        <v>56.31</v>
      </c>
      <c r="E254" s="6">
        <f t="shared" si="31"/>
        <v>50.68</v>
      </c>
      <c r="F254" s="6">
        <f t="shared" si="32"/>
        <v>5.6300000000000026</v>
      </c>
      <c r="G254" s="124"/>
      <c r="I254" s="22"/>
      <c r="J254" s="22"/>
      <c r="L254" s="22"/>
      <c r="M254" s="82"/>
    </row>
    <row r="255" spans="1:13" x14ac:dyDescent="0.2">
      <c r="A255" s="118"/>
      <c r="B255" s="7" t="s">
        <v>4</v>
      </c>
      <c r="C255" s="36" t="s">
        <v>83</v>
      </c>
      <c r="D255" s="46">
        <v>31.61</v>
      </c>
      <c r="E255" s="8">
        <f t="shared" si="31"/>
        <v>28.45</v>
      </c>
      <c r="F255" s="8">
        <f t="shared" si="32"/>
        <v>3.16</v>
      </c>
      <c r="G255" s="124"/>
      <c r="I255" s="22"/>
      <c r="J255" s="22"/>
      <c r="L255" s="22"/>
      <c r="M255" s="82"/>
    </row>
    <row r="256" spans="1:13" x14ac:dyDescent="0.2">
      <c r="A256" s="119"/>
      <c r="B256" s="9" t="s">
        <v>5</v>
      </c>
      <c r="C256" s="37" t="s">
        <v>83</v>
      </c>
      <c r="D256" s="47">
        <v>23.43</v>
      </c>
      <c r="E256" s="10">
        <f t="shared" si="31"/>
        <v>21.09</v>
      </c>
      <c r="F256" s="10">
        <f t="shared" si="32"/>
        <v>2.34</v>
      </c>
      <c r="G256" s="124"/>
      <c r="I256" s="22"/>
      <c r="J256" s="22"/>
      <c r="L256" s="22"/>
      <c r="M256" s="82"/>
    </row>
    <row r="257" spans="1:13" ht="12.75" customHeight="1" x14ac:dyDescent="0.2">
      <c r="A257" s="114" t="s">
        <v>116</v>
      </c>
      <c r="B257" s="5" t="s">
        <v>2</v>
      </c>
      <c r="C257" s="35" t="s">
        <v>83</v>
      </c>
      <c r="D257" s="6">
        <v>152.51000000000002</v>
      </c>
      <c r="E257" s="6">
        <f t="shared" si="31"/>
        <v>137.26</v>
      </c>
      <c r="F257" s="6">
        <f t="shared" si="32"/>
        <v>15.250000000000028</v>
      </c>
      <c r="G257" s="124"/>
      <c r="I257" s="22"/>
      <c r="J257" s="22"/>
      <c r="L257" s="22"/>
      <c r="M257" s="82"/>
    </row>
    <row r="258" spans="1:13" x14ac:dyDescent="0.2">
      <c r="A258" s="115"/>
      <c r="B258" s="7" t="s">
        <v>4</v>
      </c>
      <c r="C258" s="36" t="s">
        <v>83</v>
      </c>
      <c r="D258" s="8">
        <v>88.46</v>
      </c>
      <c r="E258" s="8">
        <f t="shared" si="31"/>
        <v>79.61</v>
      </c>
      <c r="F258" s="8">
        <f t="shared" si="32"/>
        <v>8.8499999999999943</v>
      </c>
      <c r="G258" s="124"/>
      <c r="I258" s="22"/>
      <c r="J258" s="22"/>
      <c r="L258" s="22"/>
      <c r="M258" s="82"/>
    </row>
    <row r="259" spans="1:13" x14ac:dyDescent="0.2">
      <c r="A259" s="116"/>
      <c r="B259" s="9" t="s">
        <v>5</v>
      </c>
      <c r="C259" s="37" t="s">
        <v>83</v>
      </c>
      <c r="D259" s="10">
        <v>65.67</v>
      </c>
      <c r="E259" s="10">
        <f t="shared" si="31"/>
        <v>59.1</v>
      </c>
      <c r="F259" s="10">
        <f t="shared" si="32"/>
        <v>6.57</v>
      </c>
      <c r="G259" s="124"/>
      <c r="I259" s="22"/>
      <c r="J259" s="22"/>
      <c r="L259" s="22"/>
      <c r="M259" s="82"/>
    </row>
    <row r="260" spans="1:13" ht="12.75" customHeight="1" x14ac:dyDescent="0.2">
      <c r="A260" s="114" t="s">
        <v>117</v>
      </c>
      <c r="B260" s="5" t="s">
        <v>2</v>
      </c>
      <c r="C260" s="35" t="s">
        <v>83</v>
      </c>
      <c r="D260" s="6">
        <v>125.14999999999999</v>
      </c>
      <c r="E260" s="6">
        <f t="shared" si="31"/>
        <v>112.64</v>
      </c>
      <c r="F260" s="6">
        <f t="shared" si="32"/>
        <v>12.509999999999991</v>
      </c>
      <c r="G260" s="124"/>
      <c r="I260" s="22"/>
      <c r="J260" s="22"/>
      <c r="L260" s="22"/>
      <c r="M260" s="82"/>
    </row>
    <row r="261" spans="1:13" x14ac:dyDescent="0.2">
      <c r="A261" s="115"/>
      <c r="B261" s="7" t="s">
        <v>4</v>
      </c>
      <c r="C261" s="36" t="s">
        <v>83</v>
      </c>
      <c r="D261" s="8">
        <v>72.599999999999994</v>
      </c>
      <c r="E261" s="8">
        <f t="shared" si="31"/>
        <v>65.34</v>
      </c>
      <c r="F261" s="8">
        <f t="shared" si="32"/>
        <v>7.2599999999999909</v>
      </c>
      <c r="G261" s="124"/>
      <c r="I261" s="22"/>
      <c r="J261" s="22"/>
      <c r="L261" s="22"/>
      <c r="M261" s="82"/>
    </row>
    <row r="262" spans="1:13" x14ac:dyDescent="0.2">
      <c r="A262" s="116"/>
      <c r="B262" s="9" t="s">
        <v>5</v>
      </c>
      <c r="C262" s="37" t="s">
        <v>83</v>
      </c>
      <c r="D262" s="10">
        <v>53.91</v>
      </c>
      <c r="E262" s="10">
        <f t="shared" si="31"/>
        <v>48.52</v>
      </c>
      <c r="F262" s="10">
        <f t="shared" si="32"/>
        <v>5.3899999999999935</v>
      </c>
      <c r="G262" s="124"/>
      <c r="I262" s="22"/>
      <c r="J262" s="22"/>
      <c r="L262" s="22"/>
      <c r="M262" s="82"/>
    </row>
    <row r="263" spans="1:13" ht="12.75" customHeight="1" x14ac:dyDescent="0.2">
      <c r="A263" s="114" t="s">
        <v>118</v>
      </c>
      <c r="B263" s="5" t="s">
        <v>2</v>
      </c>
      <c r="C263" s="35" t="s">
        <v>83</v>
      </c>
      <c r="D263" s="6">
        <v>165.43</v>
      </c>
      <c r="E263" s="6">
        <f t="shared" si="31"/>
        <v>148.88999999999999</v>
      </c>
      <c r="F263" s="6">
        <f t="shared" si="32"/>
        <v>16.54000000000002</v>
      </c>
      <c r="G263" s="124"/>
      <c r="I263" s="22"/>
      <c r="J263" s="22"/>
      <c r="L263" s="22"/>
      <c r="M263" s="82"/>
    </row>
    <row r="264" spans="1:13" x14ac:dyDescent="0.2">
      <c r="A264" s="115"/>
      <c r="B264" s="7" t="s">
        <v>4</v>
      </c>
      <c r="C264" s="36" t="s">
        <v>83</v>
      </c>
      <c r="D264" s="8">
        <v>95.94</v>
      </c>
      <c r="E264" s="8">
        <f t="shared" si="31"/>
        <v>86.35</v>
      </c>
      <c r="F264" s="8">
        <f t="shared" si="32"/>
        <v>9.5900000000000034</v>
      </c>
      <c r="G264" s="124"/>
      <c r="I264" s="22"/>
      <c r="J264" s="22"/>
      <c r="L264" s="22"/>
      <c r="M264" s="82"/>
    </row>
    <row r="265" spans="1:13" x14ac:dyDescent="0.2">
      <c r="A265" s="116"/>
      <c r="B265" s="9" t="s">
        <v>5</v>
      </c>
      <c r="C265" s="37" t="s">
        <v>83</v>
      </c>
      <c r="D265" s="10">
        <v>71.23</v>
      </c>
      <c r="E265" s="10">
        <f t="shared" si="31"/>
        <v>64.11</v>
      </c>
      <c r="F265" s="10">
        <f t="shared" si="32"/>
        <v>7.1200000000000045</v>
      </c>
      <c r="G265" s="124"/>
      <c r="I265" s="22"/>
      <c r="J265" s="22"/>
      <c r="L265" s="22"/>
      <c r="M265" s="82"/>
    </row>
    <row r="266" spans="1:13" ht="12.75" customHeight="1" x14ac:dyDescent="0.2">
      <c r="A266" s="114" t="s">
        <v>119</v>
      </c>
      <c r="B266" s="5" t="s">
        <v>2</v>
      </c>
      <c r="C266" s="35" t="s">
        <v>83</v>
      </c>
      <c r="D266" s="6">
        <v>81.399999999999991</v>
      </c>
      <c r="E266" s="6">
        <f t="shared" si="31"/>
        <v>73.260000000000005</v>
      </c>
      <c r="F266" s="6">
        <f t="shared" si="32"/>
        <v>8.1399999999999864</v>
      </c>
      <c r="G266" s="124"/>
      <c r="I266" s="22"/>
      <c r="J266" s="22"/>
      <c r="L266" s="22"/>
      <c r="M266" s="82"/>
    </row>
    <row r="267" spans="1:13" x14ac:dyDescent="0.2">
      <c r="A267" s="115"/>
      <c r="B267" s="7" t="s">
        <v>4</v>
      </c>
      <c r="C267" s="36" t="s">
        <v>83</v>
      </c>
      <c r="D267" s="8">
        <v>47.2</v>
      </c>
      <c r="E267" s="8">
        <f t="shared" si="31"/>
        <v>42.48</v>
      </c>
      <c r="F267" s="8">
        <f t="shared" si="32"/>
        <v>4.720000000000006</v>
      </c>
      <c r="G267" s="124"/>
      <c r="I267" s="22"/>
      <c r="J267" s="22"/>
      <c r="L267" s="22"/>
      <c r="M267" s="82"/>
    </row>
    <row r="268" spans="1:13" x14ac:dyDescent="0.2">
      <c r="A268" s="116"/>
      <c r="B268" s="9" t="s">
        <v>5</v>
      </c>
      <c r="C268" s="37" t="s">
        <v>83</v>
      </c>
      <c r="D268" s="10">
        <v>35.04</v>
      </c>
      <c r="E268" s="10">
        <f t="shared" si="31"/>
        <v>31.54</v>
      </c>
      <c r="F268" s="10">
        <f t="shared" si="32"/>
        <v>3.5</v>
      </c>
      <c r="G268" s="124"/>
      <c r="I268" s="22"/>
      <c r="J268" s="22"/>
      <c r="L268" s="22"/>
      <c r="M268" s="82"/>
    </row>
    <row r="269" spans="1:13" ht="12.75" customHeight="1" x14ac:dyDescent="0.2">
      <c r="A269" s="117" t="s">
        <v>123</v>
      </c>
      <c r="B269" s="5" t="s">
        <v>2</v>
      </c>
      <c r="C269" s="35" t="s">
        <v>83</v>
      </c>
      <c r="D269" s="6">
        <v>168.11</v>
      </c>
      <c r="E269" s="6">
        <f t="shared" si="31"/>
        <v>151.30000000000001</v>
      </c>
      <c r="F269" s="6">
        <f t="shared" si="32"/>
        <v>16.810000000000002</v>
      </c>
      <c r="G269" s="124"/>
      <c r="I269" s="22"/>
      <c r="J269" s="22"/>
      <c r="L269" s="22"/>
      <c r="M269" s="82"/>
    </row>
    <row r="270" spans="1:13" x14ac:dyDescent="0.2">
      <c r="A270" s="118"/>
      <c r="B270" s="7" t="s">
        <v>4</v>
      </c>
      <c r="C270" s="36" t="s">
        <v>83</v>
      </c>
      <c r="D270" s="8">
        <v>97.5</v>
      </c>
      <c r="E270" s="8">
        <f t="shared" si="31"/>
        <v>87.75</v>
      </c>
      <c r="F270" s="8">
        <f t="shared" si="32"/>
        <v>9.75</v>
      </c>
      <c r="G270" s="124"/>
      <c r="I270" s="22"/>
      <c r="J270" s="22"/>
      <c r="L270" s="22"/>
      <c r="M270" s="82"/>
    </row>
    <row r="271" spans="1:13" x14ac:dyDescent="0.2">
      <c r="A271" s="119"/>
      <c r="B271" s="9" t="s">
        <v>5</v>
      </c>
      <c r="C271" s="37" t="s">
        <v>83</v>
      </c>
      <c r="D271" s="10">
        <v>72.39</v>
      </c>
      <c r="E271" s="10">
        <f t="shared" si="31"/>
        <v>65.150000000000006</v>
      </c>
      <c r="F271" s="10">
        <f t="shared" si="32"/>
        <v>7.2399999999999949</v>
      </c>
      <c r="G271" s="124"/>
      <c r="I271" s="22"/>
      <c r="J271" s="22"/>
      <c r="L271" s="22"/>
      <c r="M271" s="82"/>
    </row>
    <row r="272" spans="1:13" ht="12.75" customHeight="1" x14ac:dyDescent="0.2">
      <c r="A272" s="117" t="s">
        <v>122</v>
      </c>
      <c r="B272" s="5" t="s">
        <v>2</v>
      </c>
      <c r="C272" s="35" t="s">
        <v>83</v>
      </c>
      <c r="D272" s="6">
        <v>112.00999999999999</v>
      </c>
      <c r="E272" s="6">
        <f t="shared" ref="E272:E313" si="33">ROUND(D272*0.9,2)</f>
        <v>100.81</v>
      </c>
      <c r="F272" s="6">
        <f t="shared" ref="F272:F313" si="34">D272-E272</f>
        <v>11.199999999999989</v>
      </c>
      <c r="G272" s="124"/>
      <c r="I272" s="22"/>
      <c r="J272" s="22"/>
      <c r="L272" s="22"/>
      <c r="M272" s="82"/>
    </row>
    <row r="273" spans="1:13" x14ac:dyDescent="0.2">
      <c r="A273" s="118"/>
      <c r="B273" s="7" t="s">
        <v>4</v>
      </c>
      <c r="C273" s="36" t="s">
        <v>83</v>
      </c>
      <c r="D273" s="8">
        <v>64.98</v>
      </c>
      <c r="E273" s="8">
        <f t="shared" si="33"/>
        <v>58.48</v>
      </c>
      <c r="F273" s="8">
        <f t="shared" si="34"/>
        <v>6.5000000000000071</v>
      </c>
      <c r="G273" s="124"/>
      <c r="I273" s="22"/>
      <c r="J273" s="22"/>
      <c r="L273" s="22"/>
      <c r="M273" s="82"/>
    </row>
    <row r="274" spans="1:13" x14ac:dyDescent="0.2">
      <c r="A274" s="119"/>
      <c r="B274" s="9" t="s">
        <v>5</v>
      </c>
      <c r="C274" s="37" t="s">
        <v>83</v>
      </c>
      <c r="D274" s="10">
        <v>48.26</v>
      </c>
      <c r="E274" s="10">
        <f t="shared" si="33"/>
        <v>43.43</v>
      </c>
      <c r="F274" s="10">
        <f t="shared" si="34"/>
        <v>4.8299999999999983</v>
      </c>
      <c r="G274" s="124"/>
      <c r="I274" s="22"/>
      <c r="J274" s="22"/>
      <c r="L274" s="22"/>
      <c r="M274" s="82"/>
    </row>
    <row r="275" spans="1:13" ht="12.75" customHeight="1" x14ac:dyDescent="0.2">
      <c r="A275" s="117" t="s">
        <v>167</v>
      </c>
      <c r="B275" s="5" t="s">
        <v>2</v>
      </c>
      <c r="C275" s="35" t="s">
        <v>83</v>
      </c>
      <c r="D275" s="6">
        <v>122.77</v>
      </c>
      <c r="E275" s="6">
        <f t="shared" si="33"/>
        <v>110.49</v>
      </c>
      <c r="F275" s="6">
        <f t="shared" si="34"/>
        <v>12.280000000000001</v>
      </c>
      <c r="G275" s="124"/>
      <c r="I275" s="22"/>
      <c r="J275" s="22"/>
      <c r="L275" s="22"/>
      <c r="M275" s="82"/>
    </row>
    <row r="276" spans="1:13" x14ac:dyDescent="0.2">
      <c r="A276" s="118"/>
      <c r="B276" s="7" t="s">
        <v>4</v>
      </c>
      <c r="C276" s="36" t="s">
        <v>83</v>
      </c>
      <c r="D276" s="8">
        <v>71.209999999999994</v>
      </c>
      <c r="E276" s="8">
        <f t="shared" si="33"/>
        <v>64.09</v>
      </c>
      <c r="F276" s="8">
        <f t="shared" si="34"/>
        <v>7.1199999999999903</v>
      </c>
      <c r="G276" s="124"/>
      <c r="I276" s="22"/>
      <c r="J276" s="22"/>
      <c r="L276" s="22"/>
      <c r="M276" s="82"/>
    </row>
    <row r="277" spans="1:13" x14ac:dyDescent="0.2">
      <c r="A277" s="119"/>
      <c r="B277" s="9" t="s">
        <v>5</v>
      </c>
      <c r="C277" s="37" t="s">
        <v>83</v>
      </c>
      <c r="D277" s="10">
        <v>52.87</v>
      </c>
      <c r="E277" s="10">
        <f t="shared" si="33"/>
        <v>47.58</v>
      </c>
      <c r="F277" s="10">
        <f t="shared" si="34"/>
        <v>5.2899999999999991</v>
      </c>
      <c r="G277" s="124"/>
      <c r="I277" s="22"/>
      <c r="J277" s="22"/>
      <c r="L277" s="22"/>
      <c r="M277" s="82"/>
    </row>
    <row r="278" spans="1:13" ht="12.75" customHeight="1" x14ac:dyDescent="0.2">
      <c r="A278" s="114" t="s">
        <v>120</v>
      </c>
      <c r="B278" s="5" t="s">
        <v>2</v>
      </c>
      <c r="C278" s="35" t="s">
        <v>83</v>
      </c>
      <c r="D278" s="6">
        <v>110.02999999999999</v>
      </c>
      <c r="E278" s="6">
        <f t="shared" si="33"/>
        <v>99.03</v>
      </c>
      <c r="F278" s="6">
        <f t="shared" si="34"/>
        <v>10.999999999999986</v>
      </c>
      <c r="G278" s="124"/>
      <c r="I278" s="22"/>
      <c r="J278" s="22"/>
      <c r="L278" s="22"/>
      <c r="M278" s="82"/>
    </row>
    <row r="279" spans="1:13" x14ac:dyDescent="0.2">
      <c r="A279" s="115"/>
      <c r="B279" s="7" t="s">
        <v>4</v>
      </c>
      <c r="C279" s="36" t="s">
        <v>83</v>
      </c>
      <c r="D279" s="8">
        <v>63.81</v>
      </c>
      <c r="E279" s="8">
        <f t="shared" si="33"/>
        <v>57.43</v>
      </c>
      <c r="F279" s="8">
        <f t="shared" si="34"/>
        <v>6.3800000000000026</v>
      </c>
      <c r="G279" s="124"/>
      <c r="I279" s="22"/>
      <c r="J279" s="22"/>
      <c r="L279" s="22"/>
      <c r="M279" s="82"/>
    </row>
    <row r="280" spans="1:13" x14ac:dyDescent="0.2">
      <c r="A280" s="116"/>
      <c r="B280" s="9" t="s">
        <v>5</v>
      </c>
      <c r="C280" s="37" t="s">
        <v>83</v>
      </c>
      <c r="D280" s="10">
        <v>47.38</v>
      </c>
      <c r="E280" s="10">
        <f t="shared" si="33"/>
        <v>42.64</v>
      </c>
      <c r="F280" s="10">
        <f t="shared" si="34"/>
        <v>4.740000000000002</v>
      </c>
      <c r="G280" s="124"/>
      <c r="I280" s="22"/>
      <c r="J280" s="22"/>
      <c r="L280" s="22"/>
      <c r="M280" s="82"/>
    </row>
    <row r="281" spans="1:13" ht="12.75" customHeight="1" x14ac:dyDescent="0.2">
      <c r="A281" s="114" t="s">
        <v>121</v>
      </c>
      <c r="B281" s="5" t="s">
        <v>2</v>
      </c>
      <c r="C281" s="35" t="s">
        <v>83</v>
      </c>
      <c r="D281" s="6">
        <v>154.48999999999998</v>
      </c>
      <c r="E281" s="6">
        <f t="shared" si="33"/>
        <v>139.04</v>
      </c>
      <c r="F281" s="6">
        <f t="shared" si="34"/>
        <v>15.449999999999989</v>
      </c>
      <c r="G281" s="124"/>
      <c r="I281" s="22"/>
      <c r="J281" s="22"/>
      <c r="L281" s="22"/>
      <c r="M281" s="82"/>
    </row>
    <row r="282" spans="1:13" x14ac:dyDescent="0.2">
      <c r="A282" s="115"/>
      <c r="B282" s="7" t="s">
        <v>4</v>
      </c>
      <c r="C282" s="36" t="s">
        <v>83</v>
      </c>
      <c r="D282" s="8">
        <v>89.6</v>
      </c>
      <c r="E282" s="8">
        <f t="shared" si="33"/>
        <v>80.64</v>
      </c>
      <c r="F282" s="8">
        <f t="shared" si="34"/>
        <v>8.9599999999999937</v>
      </c>
      <c r="G282" s="124"/>
      <c r="I282" s="22"/>
      <c r="J282" s="22"/>
      <c r="L282" s="22"/>
      <c r="M282" s="82"/>
    </row>
    <row r="283" spans="1:13" x14ac:dyDescent="0.2">
      <c r="A283" s="116"/>
      <c r="B283" s="9" t="s">
        <v>5</v>
      </c>
      <c r="C283" s="37" t="s">
        <v>83</v>
      </c>
      <c r="D283" s="10">
        <v>66.52</v>
      </c>
      <c r="E283" s="10">
        <f t="shared" si="33"/>
        <v>59.87</v>
      </c>
      <c r="F283" s="10">
        <f t="shared" si="34"/>
        <v>6.6499999999999986</v>
      </c>
      <c r="G283" s="124"/>
      <c r="I283" s="22"/>
      <c r="J283" s="22"/>
      <c r="L283" s="22"/>
      <c r="M283" s="82"/>
    </row>
    <row r="284" spans="1:13" x14ac:dyDescent="0.2">
      <c r="A284" s="117" t="s">
        <v>183</v>
      </c>
      <c r="B284" s="5" t="s">
        <v>2</v>
      </c>
      <c r="C284" s="35" t="s">
        <v>83</v>
      </c>
      <c r="D284" s="45">
        <v>56.31</v>
      </c>
      <c r="E284" s="6">
        <f t="shared" si="33"/>
        <v>50.68</v>
      </c>
      <c r="F284" s="6">
        <f t="shared" si="34"/>
        <v>5.6300000000000026</v>
      </c>
      <c r="G284" s="124"/>
      <c r="I284" s="22"/>
      <c r="J284" s="22"/>
      <c r="L284" s="22"/>
      <c r="M284" s="82"/>
    </row>
    <row r="285" spans="1:13" x14ac:dyDescent="0.2">
      <c r="A285" s="118"/>
      <c r="B285" s="7" t="s">
        <v>4</v>
      </c>
      <c r="C285" s="36" t="s">
        <v>83</v>
      </c>
      <c r="D285" s="46">
        <v>31.61</v>
      </c>
      <c r="E285" s="8">
        <f t="shared" si="33"/>
        <v>28.45</v>
      </c>
      <c r="F285" s="8">
        <f t="shared" si="34"/>
        <v>3.16</v>
      </c>
      <c r="G285" s="124"/>
      <c r="I285" s="22"/>
      <c r="J285" s="22"/>
      <c r="L285" s="22"/>
      <c r="M285" s="82"/>
    </row>
    <row r="286" spans="1:13" ht="12.95" customHeight="1" x14ac:dyDescent="0.2">
      <c r="A286" s="119"/>
      <c r="B286" s="9" t="s">
        <v>5</v>
      </c>
      <c r="C286" s="37" t="s">
        <v>83</v>
      </c>
      <c r="D286" s="47">
        <v>23.43</v>
      </c>
      <c r="E286" s="10">
        <f t="shared" si="33"/>
        <v>21.09</v>
      </c>
      <c r="F286" s="10">
        <f t="shared" si="34"/>
        <v>2.34</v>
      </c>
      <c r="G286" s="124"/>
      <c r="I286" s="22"/>
      <c r="J286" s="22"/>
      <c r="L286" s="22"/>
      <c r="M286" s="82"/>
    </row>
    <row r="287" spans="1:13" ht="12.75" customHeight="1" x14ac:dyDescent="0.2">
      <c r="A287" s="117" t="s">
        <v>168</v>
      </c>
      <c r="B287" s="5" t="s">
        <v>2</v>
      </c>
      <c r="C287" s="35" t="s">
        <v>83</v>
      </c>
      <c r="D287" s="6">
        <v>81.64</v>
      </c>
      <c r="E287" s="6">
        <f t="shared" si="33"/>
        <v>73.48</v>
      </c>
      <c r="F287" s="6">
        <f t="shared" si="34"/>
        <v>8.1599999999999966</v>
      </c>
      <c r="G287" s="124"/>
      <c r="I287" s="22"/>
      <c r="J287" s="22"/>
      <c r="L287" s="22"/>
      <c r="M287" s="82"/>
    </row>
    <row r="288" spans="1:13" x14ac:dyDescent="0.2">
      <c r="A288" s="118"/>
      <c r="B288" s="7" t="s">
        <v>4</v>
      </c>
      <c r="C288" s="36" t="s">
        <v>83</v>
      </c>
      <c r="D288" s="8">
        <v>47.19</v>
      </c>
      <c r="E288" s="8">
        <f t="shared" si="33"/>
        <v>42.47</v>
      </c>
      <c r="F288" s="8">
        <f t="shared" si="34"/>
        <v>4.7199999999999989</v>
      </c>
      <c r="G288" s="124"/>
      <c r="I288" s="22"/>
      <c r="J288" s="22"/>
      <c r="L288" s="22"/>
      <c r="M288" s="82"/>
    </row>
    <row r="289" spans="1:13" x14ac:dyDescent="0.2">
      <c r="A289" s="119"/>
      <c r="B289" s="9" t="s">
        <v>5</v>
      </c>
      <c r="C289" s="37" t="s">
        <v>83</v>
      </c>
      <c r="D289" s="10">
        <v>35.78</v>
      </c>
      <c r="E289" s="10">
        <f t="shared" si="33"/>
        <v>32.200000000000003</v>
      </c>
      <c r="F289" s="10">
        <f t="shared" si="34"/>
        <v>3.5799999999999983</v>
      </c>
      <c r="G289" s="124"/>
      <c r="I289" s="22"/>
      <c r="J289" s="22"/>
      <c r="L289" s="22"/>
      <c r="M289" s="82"/>
    </row>
    <row r="290" spans="1:13" ht="12.75" customHeight="1" x14ac:dyDescent="0.2">
      <c r="A290" s="117" t="s">
        <v>169</v>
      </c>
      <c r="B290" s="5" t="s">
        <v>2</v>
      </c>
      <c r="C290" s="35" t="s">
        <v>83</v>
      </c>
      <c r="D290" s="6">
        <v>58.66</v>
      </c>
      <c r="E290" s="6">
        <f t="shared" si="33"/>
        <v>52.79</v>
      </c>
      <c r="F290" s="6">
        <f t="shared" si="34"/>
        <v>5.8699999999999974</v>
      </c>
      <c r="G290" s="124"/>
      <c r="I290" s="22"/>
      <c r="J290" s="22"/>
      <c r="L290" s="22"/>
      <c r="M290" s="82"/>
    </row>
    <row r="291" spans="1:13" x14ac:dyDescent="0.2">
      <c r="A291" s="118"/>
      <c r="B291" s="7" t="s">
        <v>4</v>
      </c>
      <c r="C291" s="36" t="s">
        <v>83</v>
      </c>
      <c r="D291" s="8">
        <v>33.89</v>
      </c>
      <c r="E291" s="8">
        <f t="shared" si="33"/>
        <v>30.5</v>
      </c>
      <c r="F291" s="8">
        <f t="shared" si="34"/>
        <v>3.3900000000000006</v>
      </c>
      <c r="G291" s="124"/>
      <c r="I291" s="22"/>
      <c r="J291" s="22"/>
      <c r="L291" s="22"/>
      <c r="M291" s="82"/>
    </row>
    <row r="292" spans="1:13" x14ac:dyDescent="0.2">
      <c r="A292" s="119"/>
      <c r="B292" s="9" t="s">
        <v>5</v>
      </c>
      <c r="C292" s="37" t="s">
        <v>83</v>
      </c>
      <c r="D292" s="10">
        <v>25.68</v>
      </c>
      <c r="E292" s="10">
        <f t="shared" si="33"/>
        <v>23.11</v>
      </c>
      <c r="F292" s="10">
        <f t="shared" si="34"/>
        <v>2.5700000000000003</v>
      </c>
      <c r="G292" s="124"/>
      <c r="I292" s="22"/>
      <c r="J292" s="22"/>
      <c r="L292" s="22"/>
      <c r="M292" s="82"/>
    </row>
    <row r="293" spans="1:13" ht="12.75" customHeight="1" x14ac:dyDescent="0.2">
      <c r="A293" s="117" t="s">
        <v>170</v>
      </c>
      <c r="B293" s="5" t="s">
        <v>2</v>
      </c>
      <c r="C293" s="35" t="s">
        <v>83</v>
      </c>
      <c r="D293" s="45">
        <v>44.480000000000004</v>
      </c>
      <c r="E293" s="6">
        <f t="shared" si="33"/>
        <v>40.03</v>
      </c>
      <c r="F293" s="6">
        <f t="shared" si="34"/>
        <v>4.4500000000000028</v>
      </c>
      <c r="G293" s="124"/>
      <c r="I293" s="22"/>
      <c r="J293" s="22"/>
      <c r="L293" s="22"/>
      <c r="M293" s="82"/>
    </row>
    <row r="294" spans="1:13" x14ac:dyDescent="0.2">
      <c r="A294" s="118"/>
      <c r="B294" s="7" t="s">
        <v>4</v>
      </c>
      <c r="C294" s="36" t="s">
        <v>83</v>
      </c>
      <c r="D294" s="46">
        <v>25.24</v>
      </c>
      <c r="E294" s="8">
        <f t="shared" si="33"/>
        <v>22.72</v>
      </c>
      <c r="F294" s="8">
        <f t="shared" si="34"/>
        <v>2.5199999999999996</v>
      </c>
      <c r="G294" s="124"/>
      <c r="I294" s="22"/>
      <c r="J294" s="22"/>
      <c r="L294" s="22"/>
      <c r="M294" s="82"/>
    </row>
    <row r="295" spans="1:13" x14ac:dyDescent="0.2">
      <c r="A295" s="119"/>
      <c r="B295" s="9" t="s">
        <v>5</v>
      </c>
      <c r="C295" s="37" t="s">
        <v>83</v>
      </c>
      <c r="D295" s="47">
        <v>18.920000000000002</v>
      </c>
      <c r="E295" s="10">
        <f t="shared" si="33"/>
        <v>17.03</v>
      </c>
      <c r="F295" s="10">
        <f t="shared" si="34"/>
        <v>1.8900000000000006</v>
      </c>
      <c r="G295" s="124"/>
      <c r="I295" s="22"/>
      <c r="J295" s="22"/>
      <c r="L295" s="22"/>
      <c r="M295" s="82"/>
    </row>
    <row r="296" spans="1:13" ht="12.75" customHeight="1" x14ac:dyDescent="0.2">
      <c r="A296" s="114" t="s">
        <v>171</v>
      </c>
      <c r="B296" s="5" t="s">
        <v>2</v>
      </c>
      <c r="C296" s="35" t="s">
        <v>83</v>
      </c>
      <c r="D296" s="6">
        <v>121.55000000000001</v>
      </c>
      <c r="E296" s="6">
        <f t="shared" si="33"/>
        <v>109.4</v>
      </c>
      <c r="F296" s="6">
        <f t="shared" si="34"/>
        <v>12.150000000000006</v>
      </c>
      <c r="G296" s="124"/>
      <c r="I296" s="22"/>
      <c r="J296" s="22"/>
      <c r="L296" s="22"/>
      <c r="M296" s="82"/>
    </row>
    <row r="297" spans="1:13" x14ac:dyDescent="0.2">
      <c r="A297" s="115"/>
      <c r="B297" s="7" t="s">
        <v>4</v>
      </c>
      <c r="C297" s="36" t="s">
        <v>83</v>
      </c>
      <c r="D297" s="8">
        <v>70.34</v>
      </c>
      <c r="E297" s="8">
        <f t="shared" si="33"/>
        <v>63.31</v>
      </c>
      <c r="F297" s="8">
        <f t="shared" si="34"/>
        <v>7.0300000000000011</v>
      </c>
      <c r="G297" s="124"/>
      <c r="I297" s="22"/>
      <c r="J297" s="22"/>
      <c r="L297" s="22"/>
      <c r="M297" s="82"/>
    </row>
    <row r="298" spans="1:13" x14ac:dyDescent="0.2">
      <c r="A298" s="116"/>
      <c r="B298" s="9" t="s">
        <v>5</v>
      </c>
      <c r="C298" s="37" t="s">
        <v>83</v>
      </c>
      <c r="D298" s="10">
        <v>52.42</v>
      </c>
      <c r="E298" s="10">
        <f t="shared" si="33"/>
        <v>47.18</v>
      </c>
      <c r="F298" s="10">
        <f t="shared" si="34"/>
        <v>5.240000000000002</v>
      </c>
      <c r="G298" s="125"/>
      <c r="I298" s="22"/>
      <c r="J298" s="22"/>
      <c r="L298" s="22"/>
      <c r="M298" s="82"/>
    </row>
    <row r="299" spans="1:13" ht="12.75" customHeight="1" x14ac:dyDescent="0.2">
      <c r="A299" s="114" t="s">
        <v>172</v>
      </c>
      <c r="B299" s="5" t="s">
        <v>2</v>
      </c>
      <c r="C299" s="35" t="s">
        <v>83</v>
      </c>
      <c r="D299" s="6">
        <v>98.99</v>
      </c>
      <c r="E299" s="6">
        <f t="shared" si="33"/>
        <v>89.09</v>
      </c>
      <c r="F299" s="6">
        <f t="shared" si="34"/>
        <v>9.8999999999999915</v>
      </c>
      <c r="G299" s="123" t="s">
        <v>75</v>
      </c>
      <c r="I299" s="22"/>
      <c r="J299" s="22"/>
      <c r="L299" s="22"/>
      <c r="M299" s="82"/>
    </row>
    <row r="300" spans="1:13" x14ac:dyDescent="0.2">
      <c r="A300" s="115"/>
      <c r="B300" s="7" t="s">
        <v>4</v>
      </c>
      <c r="C300" s="36" t="s">
        <v>83</v>
      </c>
      <c r="D300" s="8">
        <v>57.43</v>
      </c>
      <c r="E300" s="8">
        <f t="shared" si="33"/>
        <v>51.69</v>
      </c>
      <c r="F300" s="8">
        <f t="shared" si="34"/>
        <v>5.740000000000002</v>
      </c>
      <c r="G300" s="124"/>
      <c r="I300" s="22"/>
      <c r="J300" s="22"/>
      <c r="L300" s="22"/>
      <c r="M300" s="82"/>
    </row>
    <row r="301" spans="1:13" x14ac:dyDescent="0.2">
      <c r="A301" s="116"/>
      <c r="B301" s="9" t="s">
        <v>5</v>
      </c>
      <c r="C301" s="37" t="s">
        <v>83</v>
      </c>
      <c r="D301" s="10">
        <v>42.9</v>
      </c>
      <c r="E301" s="10">
        <f t="shared" si="33"/>
        <v>38.61</v>
      </c>
      <c r="F301" s="10">
        <f t="shared" si="34"/>
        <v>4.2899999999999991</v>
      </c>
      <c r="G301" s="124"/>
      <c r="I301" s="22"/>
      <c r="J301" s="22"/>
      <c r="L301" s="22"/>
      <c r="M301" s="82"/>
    </row>
    <row r="302" spans="1:13" ht="12.75" customHeight="1" x14ac:dyDescent="0.2">
      <c r="A302" s="114" t="s">
        <v>173</v>
      </c>
      <c r="B302" s="5" t="s">
        <v>2</v>
      </c>
      <c r="C302" s="35" t="s">
        <v>83</v>
      </c>
      <c r="D302" s="6">
        <v>132.27000000000001</v>
      </c>
      <c r="E302" s="6">
        <f t="shared" si="33"/>
        <v>119.04</v>
      </c>
      <c r="F302" s="6">
        <f t="shared" si="34"/>
        <v>13.230000000000004</v>
      </c>
      <c r="G302" s="124"/>
      <c r="I302" s="22"/>
      <c r="J302" s="22"/>
      <c r="L302" s="22"/>
      <c r="M302" s="82"/>
    </row>
    <row r="303" spans="1:13" x14ac:dyDescent="0.2">
      <c r="A303" s="115"/>
      <c r="B303" s="7" t="s">
        <v>4</v>
      </c>
      <c r="C303" s="36" t="s">
        <v>83</v>
      </c>
      <c r="D303" s="8">
        <v>76.510000000000005</v>
      </c>
      <c r="E303" s="8">
        <f t="shared" si="33"/>
        <v>68.86</v>
      </c>
      <c r="F303" s="8">
        <f t="shared" si="34"/>
        <v>7.6500000000000057</v>
      </c>
      <c r="G303" s="124"/>
      <c r="I303" s="22"/>
      <c r="J303" s="22"/>
      <c r="L303" s="22"/>
      <c r="M303" s="82"/>
    </row>
    <row r="304" spans="1:13" x14ac:dyDescent="0.2">
      <c r="A304" s="116"/>
      <c r="B304" s="9" t="s">
        <v>5</v>
      </c>
      <c r="C304" s="37" t="s">
        <v>83</v>
      </c>
      <c r="D304" s="10">
        <v>57</v>
      </c>
      <c r="E304" s="10">
        <f t="shared" si="33"/>
        <v>51.3</v>
      </c>
      <c r="F304" s="10">
        <f t="shared" si="34"/>
        <v>5.7000000000000028</v>
      </c>
      <c r="G304" s="124"/>
      <c r="I304" s="22"/>
      <c r="J304" s="22"/>
      <c r="L304" s="22"/>
      <c r="M304" s="82"/>
    </row>
    <row r="305" spans="1:13" ht="12.75" customHeight="1" x14ac:dyDescent="0.2">
      <c r="A305" s="114" t="s">
        <v>174</v>
      </c>
      <c r="B305" s="5" t="s">
        <v>2</v>
      </c>
      <c r="C305" s="35" t="s">
        <v>83</v>
      </c>
      <c r="D305" s="6">
        <v>62.48</v>
      </c>
      <c r="E305" s="6">
        <f t="shared" si="33"/>
        <v>56.23</v>
      </c>
      <c r="F305" s="6">
        <f t="shared" si="34"/>
        <v>6.25</v>
      </c>
      <c r="G305" s="124"/>
      <c r="I305" s="22"/>
      <c r="J305" s="22"/>
      <c r="L305" s="22"/>
      <c r="M305" s="82"/>
    </row>
    <row r="306" spans="1:13" x14ac:dyDescent="0.2">
      <c r="A306" s="115"/>
      <c r="B306" s="7" t="s">
        <v>4</v>
      </c>
      <c r="C306" s="36" t="s">
        <v>83</v>
      </c>
      <c r="D306" s="8">
        <v>36.36</v>
      </c>
      <c r="E306" s="8">
        <f t="shared" si="33"/>
        <v>32.72</v>
      </c>
      <c r="F306" s="8">
        <f t="shared" si="34"/>
        <v>3.6400000000000006</v>
      </c>
      <c r="G306" s="124"/>
      <c r="I306" s="22"/>
      <c r="J306" s="22"/>
      <c r="L306" s="22"/>
      <c r="M306" s="82"/>
    </row>
    <row r="307" spans="1:13" x14ac:dyDescent="0.2">
      <c r="A307" s="116"/>
      <c r="B307" s="9" t="s">
        <v>5</v>
      </c>
      <c r="C307" s="37" t="s">
        <v>83</v>
      </c>
      <c r="D307" s="10">
        <v>27.24</v>
      </c>
      <c r="E307" s="10">
        <f t="shared" si="33"/>
        <v>24.52</v>
      </c>
      <c r="F307" s="10">
        <f t="shared" si="34"/>
        <v>2.7199999999999989</v>
      </c>
      <c r="G307" s="124"/>
      <c r="I307" s="22"/>
      <c r="J307" s="22"/>
      <c r="L307" s="22"/>
      <c r="M307" s="82"/>
    </row>
    <row r="308" spans="1:13" ht="12.75" customHeight="1" x14ac:dyDescent="0.2">
      <c r="A308" s="117" t="s">
        <v>175</v>
      </c>
      <c r="B308" s="5" t="s">
        <v>2</v>
      </c>
      <c r="C308" s="35" t="s">
        <v>83</v>
      </c>
      <c r="D308" s="6">
        <v>134.5</v>
      </c>
      <c r="E308" s="6">
        <f t="shared" si="33"/>
        <v>121.05</v>
      </c>
      <c r="F308" s="6">
        <f t="shared" si="34"/>
        <v>13.450000000000003</v>
      </c>
      <c r="G308" s="124"/>
      <c r="I308" s="22"/>
      <c r="J308" s="22"/>
      <c r="L308" s="22"/>
      <c r="M308" s="82"/>
    </row>
    <row r="309" spans="1:13" x14ac:dyDescent="0.2">
      <c r="A309" s="118"/>
      <c r="B309" s="7" t="s">
        <v>4</v>
      </c>
      <c r="C309" s="36" t="s">
        <v>83</v>
      </c>
      <c r="D309" s="8">
        <v>77.790000000000006</v>
      </c>
      <c r="E309" s="8">
        <f t="shared" si="33"/>
        <v>70.010000000000005</v>
      </c>
      <c r="F309" s="8">
        <f t="shared" si="34"/>
        <v>7.7800000000000011</v>
      </c>
      <c r="G309" s="124"/>
      <c r="I309" s="22"/>
      <c r="J309" s="22"/>
      <c r="L309" s="22"/>
      <c r="M309" s="82"/>
    </row>
    <row r="310" spans="1:13" x14ac:dyDescent="0.2">
      <c r="A310" s="119"/>
      <c r="B310" s="9" t="s">
        <v>5</v>
      </c>
      <c r="C310" s="37" t="s">
        <v>83</v>
      </c>
      <c r="D310" s="10">
        <v>57.94</v>
      </c>
      <c r="E310" s="10">
        <f t="shared" si="33"/>
        <v>52.15</v>
      </c>
      <c r="F310" s="10">
        <f t="shared" si="34"/>
        <v>5.7899999999999991</v>
      </c>
      <c r="G310" s="124"/>
      <c r="I310" s="22"/>
      <c r="J310" s="22"/>
      <c r="L310" s="22"/>
      <c r="M310" s="82"/>
    </row>
    <row r="311" spans="1:13" ht="12.75" customHeight="1" x14ac:dyDescent="0.2">
      <c r="A311" s="117" t="s">
        <v>176</v>
      </c>
      <c r="B311" s="5" t="s">
        <v>2</v>
      </c>
      <c r="C311" s="35" t="s">
        <v>83</v>
      </c>
      <c r="D311" s="6">
        <v>88.080000000000013</v>
      </c>
      <c r="E311" s="6">
        <f t="shared" si="33"/>
        <v>79.27</v>
      </c>
      <c r="F311" s="6">
        <f t="shared" si="34"/>
        <v>8.8100000000000165</v>
      </c>
      <c r="G311" s="124"/>
      <c r="I311" s="22"/>
      <c r="J311" s="22"/>
      <c r="L311" s="22"/>
      <c r="M311" s="82"/>
    </row>
    <row r="312" spans="1:13" x14ac:dyDescent="0.2">
      <c r="A312" s="118"/>
      <c r="B312" s="7" t="s">
        <v>4</v>
      </c>
      <c r="C312" s="36" t="s">
        <v>83</v>
      </c>
      <c r="D312" s="8">
        <v>51.15</v>
      </c>
      <c r="E312" s="8">
        <f t="shared" si="33"/>
        <v>46.04</v>
      </c>
      <c r="F312" s="8">
        <f t="shared" si="34"/>
        <v>5.1099999999999994</v>
      </c>
      <c r="G312" s="124"/>
      <c r="I312" s="22"/>
      <c r="J312" s="22"/>
      <c r="L312" s="22"/>
      <c r="M312" s="82"/>
    </row>
    <row r="313" spans="1:13" x14ac:dyDescent="0.2">
      <c r="A313" s="119"/>
      <c r="B313" s="9" t="s">
        <v>5</v>
      </c>
      <c r="C313" s="37" t="s">
        <v>83</v>
      </c>
      <c r="D313" s="10">
        <v>38.25</v>
      </c>
      <c r="E313" s="10">
        <f t="shared" si="33"/>
        <v>34.43</v>
      </c>
      <c r="F313" s="10">
        <f t="shared" si="34"/>
        <v>3.8200000000000003</v>
      </c>
      <c r="G313" s="124"/>
      <c r="I313" s="22"/>
      <c r="J313" s="22"/>
      <c r="L313" s="22"/>
      <c r="M313" s="82"/>
    </row>
    <row r="314" spans="1:13" ht="12.75" customHeight="1" x14ac:dyDescent="0.2">
      <c r="A314" s="114" t="s">
        <v>177</v>
      </c>
      <c r="B314" s="5" t="s">
        <v>2</v>
      </c>
      <c r="C314" s="35" t="s">
        <v>83</v>
      </c>
      <c r="D314" s="6">
        <v>96.84</v>
      </c>
      <c r="E314" s="6">
        <f t="shared" si="31"/>
        <v>87.16</v>
      </c>
      <c r="F314" s="6">
        <f t="shared" si="32"/>
        <v>9.6800000000000068</v>
      </c>
      <c r="G314" s="124"/>
      <c r="I314" s="22"/>
      <c r="J314" s="22"/>
      <c r="L314" s="22"/>
      <c r="M314" s="82"/>
    </row>
    <row r="315" spans="1:13" x14ac:dyDescent="0.2">
      <c r="A315" s="115"/>
      <c r="B315" s="7" t="s">
        <v>4</v>
      </c>
      <c r="C315" s="36" t="s">
        <v>83</v>
      </c>
      <c r="D315" s="8">
        <v>56.13</v>
      </c>
      <c r="E315" s="8">
        <f t="shared" si="31"/>
        <v>50.52</v>
      </c>
      <c r="F315" s="8">
        <f t="shared" si="32"/>
        <v>5.6099999999999994</v>
      </c>
      <c r="G315" s="124"/>
      <c r="I315" s="22"/>
      <c r="J315" s="22"/>
      <c r="L315" s="22"/>
      <c r="M315" s="82"/>
    </row>
    <row r="316" spans="1:13" x14ac:dyDescent="0.2">
      <c r="A316" s="116"/>
      <c r="B316" s="9" t="s">
        <v>5</v>
      </c>
      <c r="C316" s="37" t="s">
        <v>83</v>
      </c>
      <c r="D316" s="10">
        <v>41.89</v>
      </c>
      <c r="E316" s="10">
        <f t="shared" si="31"/>
        <v>37.700000000000003</v>
      </c>
      <c r="F316" s="10">
        <f t="shared" si="32"/>
        <v>4.1899999999999977</v>
      </c>
      <c r="G316" s="124"/>
      <c r="I316" s="22"/>
      <c r="J316" s="22"/>
      <c r="L316" s="22"/>
      <c r="M316" s="82"/>
    </row>
    <row r="317" spans="1:13" ht="12.75" customHeight="1" x14ac:dyDescent="0.2">
      <c r="A317" s="114" t="s">
        <v>178</v>
      </c>
      <c r="B317" s="5" t="s">
        <v>2</v>
      </c>
      <c r="C317" s="35" t="s">
        <v>83</v>
      </c>
      <c r="D317" s="6">
        <v>86.259999999999991</v>
      </c>
      <c r="E317" s="6">
        <f t="shared" si="31"/>
        <v>77.63</v>
      </c>
      <c r="F317" s="6">
        <f t="shared" si="32"/>
        <v>8.6299999999999955</v>
      </c>
      <c r="G317" s="124"/>
      <c r="I317" s="22"/>
      <c r="J317" s="22"/>
      <c r="L317" s="22"/>
      <c r="M317" s="82"/>
    </row>
    <row r="318" spans="1:13" x14ac:dyDescent="0.2">
      <c r="A318" s="115"/>
      <c r="B318" s="7" t="s">
        <v>4</v>
      </c>
      <c r="C318" s="36" t="s">
        <v>83</v>
      </c>
      <c r="D318" s="8">
        <v>50.04</v>
      </c>
      <c r="E318" s="8">
        <f t="shared" si="31"/>
        <v>45.04</v>
      </c>
      <c r="F318" s="8">
        <f t="shared" si="32"/>
        <v>5</v>
      </c>
      <c r="G318" s="124"/>
      <c r="I318" s="22"/>
      <c r="J318" s="22"/>
      <c r="L318" s="22"/>
      <c r="M318" s="82"/>
    </row>
    <row r="319" spans="1:13" x14ac:dyDescent="0.2">
      <c r="A319" s="116"/>
      <c r="B319" s="9" t="s">
        <v>5</v>
      </c>
      <c r="C319" s="37" t="s">
        <v>83</v>
      </c>
      <c r="D319" s="10">
        <v>37.380000000000003</v>
      </c>
      <c r="E319" s="10">
        <f t="shared" si="31"/>
        <v>33.64</v>
      </c>
      <c r="F319" s="10">
        <f t="shared" si="32"/>
        <v>3.740000000000002</v>
      </c>
      <c r="G319" s="124"/>
      <c r="I319" s="22"/>
      <c r="J319" s="22"/>
      <c r="L319" s="22"/>
      <c r="M319" s="82"/>
    </row>
    <row r="320" spans="1:13" x14ac:dyDescent="0.2">
      <c r="A320" s="114" t="s">
        <v>179</v>
      </c>
      <c r="B320" s="5" t="s">
        <v>2</v>
      </c>
      <c r="C320" s="35" t="s">
        <v>83</v>
      </c>
      <c r="D320" s="6">
        <v>123.18</v>
      </c>
      <c r="E320" s="6">
        <f t="shared" ref="E320:E325" si="35">ROUND(D320*0.9,2)</f>
        <v>110.86</v>
      </c>
      <c r="F320" s="6">
        <f t="shared" ref="F320:F325" si="36">D320-E320</f>
        <v>12.320000000000007</v>
      </c>
      <c r="G320" s="124"/>
      <c r="I320" s="22"/>
      <c r="J320" s="22"/>
      <c r="L320" s="22"/>
      <c r="M320" s="82"/>
    </row>
    <row r="321" spans="1:13" ht="12.75" customHeight="1" x14ac:dyDescent="0.2">
      <c r="A321" s="115"/>
      <c r="B321" s="7" t="s">
        <v>4</v>
      </c>
      <c r="C321" s="36" t="s">
        <v>83</v>
      </c>
      <c r="D321" s="8">
        <v>71.28</v>
      </c>
      <c r="E321" s="8">
        <f t="shared" si="35"/>
        <v>64.150000000000006</v>
      </c>
      <c r="F321" s="8">
        <f t="shared" si="36"/>
        <v>7.1299999999999955</v>
      </c>
      <c r="G321" s="124"/>
      <c r="I321" s="22"/>
      <c r="J321" s="22"/>
      <c r="L321" s="22"/>
      <c r="M321" s="82"/>
    </row>
    <row r="322" spans="1:13" ht="12.75" customHeight="1" x14ac:dyDescent="0.2">
      <c r="A322" s="116"/>
      <c r="B322" s="9" t="s">
        <v>5</v>
      </c>
      <c r="C322" s="37" t="s">
        <v>83</v>
      </c>
      <c r="D322" s="10">
        <v>53.12</v>
      </c>
      <c r="E322" s="10">
        <f t="shared" si="35"/>
        <v>47.81</v>
      </c>
      <c r="F322" s="10">
        <f t="shared" si="36"/>
        <v>5.3099999999999952</v>
      </c>
      <c r="G322" s="124"/>
      <c r="I322" s="22"/>
      <c r="J322" s="22"/>
      <c r="L322" s="22"/>
      <c r="M322" s="82"/>
    </row>
    <row r="323" spans="1:13" x14ac:dyDescent="0.2">
      <c r="A323" s="117" t="s">
        <v>182</v>
      </c>
      <c r="B323" s="5" t="s">
        <v>2</v>
      </c>
      <c r="C323" s="35" t="s">
        <v>83</v>
      </c>
      <c r="D323" s="45">
        <v>44.480000000000004</v>
      </c>
      <c r="E323" s="6">
        <f t="shared" si="35"/>
        <v>40.03</v>
      </c>
      <c r="F323" s="6">
        <f t="shared" si="36"/>
        <v>4.4500000000000028</v>
      </c>
      <c r="G323" s="124"/>
      <c r="I323" s="22"/>
      <c r="J323" s="22"/>
      <c r="L323" s="22"/>
      <c r="M323" s="82"/>
    </row>
    <row r="324" spans="1:13" x14ac:dyDescent="0.2">
      <c r="A324" s="118"/>
      <c r="B324" s="7" t="s">
        <v>4</v>
      </c>
      <c r="C324" s="36" t="s">
        <v>83</v>
      </c>
      <c r="D324" s="46">
        <v>25.24</v>
      </c>
      <c r="E324" s="8">
        <f t="shared" si="35"/>
        <v>22.72</v>
      </c>
      <c r="F324" s="8">
        <f t="shared" si="36"/>
        <v>2.5199999999999996</v>
      </c>
      <c r="G324" s="124"/>
      <c r="I324" s="22"/>
      <c r="J324" s="22"/>
      <c r="L324" s="22"/>
      <c r="M324" s="82"/>
    </row>
    <row r="325" spans="1:13" x14ac:dyDescent="0.2">
      <c r="A325" s="119"/>
      <c r="B325" s="9" t="s">
        <v>5</v>
      </c>
      <c r="C325" s="37" t="s">
        <v>83</v>
      </c>
      <c r="D325" s="47">
        <v>18.920000000000002</v>
      </c>
      <c r="E325" s="10">
        <f t="shared" si="35"/>
        <v>17.03</v>
      </c>
      <c r="F325" s="10">
        <f t="shared" si="36"/>
        <v>1.8900000000000006</v>
      </c>
      <c r="G325" s="125"/>
      <c r="I325" s="22"/>
      <c r="J325" s="22"/>
      <c r="L325" s="22"/>
      <c r="M325" s="82"/>
    </row>
    <row r="326" spans="1:13" x14ac:dyDescent="0.2">
      <c r="A326" s="93"/>
      <c r="B326" s="94"/>
      <c r="C326" s="41"/>
      <c r="D326" s="110"/>
      <c r="E326" s="22"/>
      <c r="F326" s="22"/>
      <c r="G326" s="109"/>
      <c r="I326" s="22"/>
      <c r="J326" s="22"/>
      <c r="L326" s="22"/>
      <c r="M326" s="82"/>
    </row>
    <row r="327" spans="1:13" x14ac:dyDescent="0.2">
      <c r="A327" s="102" t="s">
        <v>221</v>
      </c>
      <c r="B327" s="94"/>
      <c r="C327" s="100"/>
      <c r="D327" s="22"/>
      <c r="E327" s="22"/>
      <c r="F327" s="22"/>
      <c r="G327" s="101"/>
      <c r="I327" s="22"/>
      <c r="J327" s="22"/>
      <c r="L327" s="22"/>
      <c r="M327" s="82"/>
    </row>
    <row r="328" spans="1:13" x14ac:dyDescent="0.2">
      <c r="A328" s="111" t="s">
        <v>222</v>
      </c>
      <c r="B328" s="105" t="s">
        <v>2</v>
      </c>
      <c r="C328" s="38" t="s">
        <v>83</v>
      </c>
      <c r="D328" s="44">
        <v>94.86</v>
      </c>
      <c r="E328" s="44">
        <f t="shared" ref="E328" si="37">ROUND(D328*0.9,2)</f>
        <v>85.37</v>
      </c>
      <c r="F328" s="44">
        <f t="shared" ref="F328" si="38">D328-E328</f>
        <v>9.4899999999999949</v>
      </c>
      <c r="G328" s="14" t="s">
        <v>223</v>
      </c>
      <c r="I328" s="22"/>
      <c r="J328" s="22"/>
      <c r="L328" s="22"/>
      <c r="M328" s="82"/>
    </row>
    <row r="329" spans="1:13" x14ac:dyDescent="0.2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2">
      <c r="A330" s="126" t="s">
        <v>185</v>
      </c>
      <c r="B330" s="126"/>
      <c r="C330" s="28"/>
      <c r="G330" s="15"/>
      <c r="I330" s="22"/>
      <c r="J330" s="22"/>
      <c r="L330" s="22"/>
      <c r="M330" s="82"/>
    </row>
    <row r="331" spans="1:13" x14ac:dyDescent="0.2">
      <c r="A331" s="61" t="s">
        <v>1</v>
      </c>
      <c r="B331" s="24"/>
      <c r="C331" s="40" t="s">
        <v>86</v>
      </c>
      <c r="D331" s="6">
        <v>1.64</v>
      </c>
      <c r="E331" s="6">
        <f t="shared" ref="E331:E365" si="39">ROUND(D331*0.9,2)</f>
        <v>1.48</v>
      </c>
      <c r="F331" s="6">
        <f t="shared" ref="F331:F365" si="40">D331-E331</f>
        <v>0.15999999999999992</v>
      </c>
      <c r="G331" s="59" t="s">
        <v>3</v>
      </c>
      <c r="I331" s="22"/>
      <c r="J331" s="22"/>
      <c r="L331" s="22"/>
      <c r="M331" s="82"/>
    </row>
    <row r="332" spans="1:13" x14ac:dyDescent="0.2">
      <c r="A332" s="61" t="s">
        <v>129</v>
      </c>
      <c r="B332" s="24"/>
      <c r="C332" s="40" t="s">
        <v>86</v>
      </c>
      <c r="D332" s="6">
        <v>1.69</v>
      </c>
      <c r="E332" s="6">
        <f t="shared" ref="E332:E346" si="41">ROUND(D332*0.9,2)</f>
        <v>1.52</v>
      </c>
      <c r="F332" s="6">
        <f t="shared" ref="F332:F346" si="42">D332-E332</f>
        <v>0.16999999999999993</v>
      </c>
      <c r="G332" s="59" t="s">
        <v>91</v>
      </c>
      <c r="I332" s="22"/>
      <c r="J332" s="22"/>
      <c r="L332" s="22"/>
      <c r="M332" s="82"/>
    </row>
    <row r="333" spans="1:13" x14ac:dyDescent="0.2">
      <c r="A333" s="61" t="s">
        <v>67</v>
      </c>
      <c r="B333" s="24"/>
      <c r="C333" s="40" t="s">
        <v>86</v>
      </c>
      <c r="D333" s="6">
        <v>1.59</v>
      </c>
      <c r="E333" s="6">
        <f t="shared" ref="E333:E344" si="43">ROUND(D333*0.9,2)</f>
        <v>1.43</v>
      </c>
      <c r="F333" s="6">
        <f t="shared" ref="F333:F344" si="44">D333-E333</f>
        <v>0.16000000000000014</v>
      </c>
      <c r="G333" s="123" t="s">
        <v>15</v>
      </c>
      <c r="I333" s="22"/>
      <c r="J333" s="22"/>
      <c r="L333" s="22"/>
      <c r="M333" s="82"/>
    </row>
    <row r="334" spans="1:13" x14ac:dyDescent="0.2">
      <c r="A334" s="66" t="s">
        <v>212</v>
      </c>
      <c r="B334" s="67"/>
      <c r="C334" s="42" t="s">
        <v>86</v>
      </c>
      <c r="D334" s="19">
        <v>2.06</v>
      </c>
      <c r="E334" s="19">
        <f t="shared" ref="E334:E341" si="45">ROUND(D334*0.9,2)</f>
        <v>1.85</v>
      </c>
      <c r="F334" s="19">
        <f t="shared" ref="F334:F341" si="46">D334-E334</f>
        <v>0.20999999999999996</v>
      </c>
      <c r="G334" s="124"/>
      <c r="I334" s="22"/>
      <c r="J334" s="22"/>
      <c r="L334" s="22"/>
      <c r="M334" s="82"/>
    </row>
    <row r="335" spans="1:13" x14ac:dyDescent="0.2">
      <c r="A335" s="66" t="s">
        <v>213</v>
      </c>
      <c r="B335" s="67"/>
      <c r="C335" s="42" t="s">
        <v>86</v>
      </c>
      <c r="D335" s="19">
        <v>3</v>
      </c>
      <c r="E335" s="19">
        <f t="shared" si="45"/>
        <v>2.7</v>
      </c>
      <c r="F335" s="19">
        <f t="shared" si="46"/>
        <v>0.29999999999999982</v>
      </c>
      <c r="G335" s="124"/>
      <c r="I335" s="22"/>
      <c r="J335" s="22"/>
      <c r="L335" s="22"/>
      <c r="M335" s="82"/>
    </row>
    <row r="336" spans="1:13" x14ac:dyDescent="0.2">
      <c r="A336" s="66" t="s">
        <v>214</v>
      </c>
      <c r="B336" s="67"/>
      <c r="C336" s="42" t="s">
        <v>86</v>
      </c>
      <c r="D336" s="19">
        <v>2.56</v>
      </c>
      <c r="E336" s="19">
        <f t="shared" si="45"/>
        <v>2.2999999999999998</v>
      </c>
      <c r="F336" s="19">
        <f t="shared" si="46"/>
        <v>0.26000000000000023</v>
      </c>
      <c r="G336" s="124"/>
      <c r="I336" s="22"/>
      <c r="J336" s="22"/>
      <c r="L336" s="22"/>
      <c r="M336" s="82"/>
    </row>
    <row r="337" spans="1:13" x14ac:dyDescent="0.2">
      <c r="A337" s="66" t="s">
        <v>215</v>
      </c>
      <c r="B337" s="67"/>
      <c r="C337" s="42" t="s">
        <v>86</v>
      </c>
      <c r="D337" s="19">
        <v>3.04</v>
      </c>
      <c r="E337" s="19">
        <f t="shared" si="45"/>
        <v>2.74</v>
      </c>
      <c r="F337" s="19">
        <f t="shared" si="46"/>
        <v>0.29999999999999982</v>
      </c>
      <c r="G337" s="124"/>
      <c r="I337" s="22"/>
      <c r="J337" s="22"/>
      <c r="L337" s="22"/>
      <c r="M337" s="82"/>
    </row>
    <row r="338" spans="1:13" x14ac:dyDescent="0.2">
      <c r="A338" s="66" t="s">
        <v>216</v>
      </c>
      <c r="B338" s="67"/>
      <c r="C338" s="42" t="s">
        <v>86</v>
      </c>
      <c r="D338" s="19">
        <v>1.97</v>
      </c>
      <c r="E338" s="19">
        <f t="shared" si="45"/>
        <v>1.77</v>
      </c>
      <c r="F338" s="19">
        <f t="shared" si="46"/>
        <v>0.19999999999999996</v>
      </c>
      <c r="G338" s="124"/>
      <c r="I338" s="22"/>
      <c r="J338" s="22"/>
      <c r="L338" s="22"/>
      <c r="M338" s="82"/>
    </row>
    <row r="339" spans="1:13" x14ac:dyDescent="0.2">
      <c r="A339" s="68" t="s">
        <v>217</v>
      </c>
      <c r="B339" s="7"/>
      <c r="C339" s="36" t="s">
        <v>86</v>
      </c>
      <c r="D339" s="8">
        <v>1.97</v>
      </c>
      <c r="E339" s="8">
        <f t="shared" si="45"/>
        <v>1.77</v>
      </c>
      <c r="F339" s="8">
        <f t="shared" si="46"/>
        <v>0.19999999999999996</v>
      </c>
      <c r="G339" s="124"/>
      <c r="I339" s="22"/>
      <c r="J339" s="22"/>
      <c r="L339" s="22"/>
      <c r="M339" s="82"/>
    </row>
    <row r="340" spans="1:13" x14ac:dyDescent="0.2">
      <c r="A340" s="68" t="s">
        <v>218</v>
      </c>
      <c r="B340" s="7"/>
      <c r="C340" s="36" t="s">
        <v>86</v>
      </c>
      <c r="D340" s="8">
        <v>1.93</v>
      </c>
      <c r="E340" s="8">
        <f t="shared" si="45"/>
        <v>1.74</v>
      </c>
      <c r="F340" s="8">
        <f t="shared" si="46"/>
        <v>0.18999999999999995</v>
      </c>
      <c r="G340" s="124"/>
      <c r="I340" s="22"/>
      <c r="J340" s="22"/>
      <c r="L340" s="22"/>
      <c r="M340" s="82"/>
    </row>
    <row r="341" spans="1:13" x14ac:dyDescent="0.2">
      <c r="A341" s="66" t="s">
        <v>219</v>
      </c>
      <c r="B341" s="67"/>
      <c r="C341" s="42" t="s">
        <v>86</v>
      </c>
      <c r="D341" s="19">
        <v>2.08</v>
      </c>
      <c r="E341" s="19">
        <f t="shared" si="45"/>
        <v>1.87</v>
      </c>
      <c r="F341" s="19">
        <f t="shared" si="46"/>
        <v>0.20999999999999996</v>
      </c>
      <c r="G341" s="125"/>
      <c r="I341" s="22"/>
      <c r="J341" s="22"/>
      <c r="L341" s="22"/>
      <c r="M341" s="82"/>
    </row>
    <row r="342" spans="1:13" x14ac:dyDescent="0.2">
      <c r="A342" s="61" t="s">
        <v>211</v>
      </c>
      <c r="B342" s="24"/>
      <c r="C342" s="40" t="s">
        <v>86</v>
      </c>
      <c r="D342" s="6">
        <v>1.86</v>
      </c>
      <c r="E342" s="6">
        <f t="shared" si="43"/>
        <v>1.67</v>
      </c>
      <c r="F342" s="6">
        <f t="shared" si="44"/>
        <v>0.19000000000000017</v>
      </c>
      <c r="G342" s="59" t="s">
        <v>101</v>
      </c>
      <c r="I342" s="22"/>
      <c r="J342" s="22"/>
      <c r="L342" s="22"/>
      <c r="M342" s="82"/>
    </row>
    <row r="343" spans="1:13" x14ac:dyDescent="0.2">
      <c r="A343" s="61" t="s">
        <v>161</v>
      </c>
      <c r="B343" s="24"/>
      <c r="C343" s="40" t="s">
        <v>86</v>
      </c>
      <c r="D343" s="6">
        <v>2.0699999999999998</v>
      </c>
      <c r="E343" s="6">
        <f t="shared" si="43"/>
        <v>1.86</v>
      </c>
      <c r="F343" s="6">
        <f t="shared" si="44"/>
        <v>0.20999999999999974</v>
      </c>
      <c r="G343" s="123" t="s">
        <v>102</v>
      </c>
      <c r="I343" s="22"/>
      <c r="J343" s="22"/>
      <c r="L343" s="22"/>
      <c r="M343" s="82"/>
    </row>
    <row r="344" spans="1:13" x14ac:dyDescent="0.2">
      <c r="A344" s="66" t="s">
        <v>162</v>
      </c>
      <c r="B344" s="67"/>
      <c r="C344" s="42" t="s">
        <v>86</v>
      </c>
      <c r="D344" s="19">
        <v>1.86</v>
      </c>
      <c r="E344" s="19">
        <f t="shared" si="43"/>
        <v>1.67</v>
      </c>
      <c r="F344" s="19">
        <f t="shared" si="44"/>
        <v>0.19000000000000017</v>
      </c>
      <c r="G344" s="125"/>
      <c r="I344" s="22"/>
      <c r="J344" s="22"/>
      <c r="L344" s="22"/>
      <c r="M344" s="82"/>
    </row>
    <row r="345" spans="1:13" x14ac:dyDescent="0.2">
      <c r="A345" s="61" t="s">
        <v>112</v>
      </c>
      <c r="B345" s="24"/>
      <c r="C345" s="40" t="s">
        <v>86</v>
      </c>
      <c r="D345" s="6">
        <v>3</v>
      </c>
      <c r="E345" s="6">
        <f t="shared" si="41"/>
        <v>2.7</v>
      </c>
      <c r="F345" s="6">
        <f t="shared" si="42"/>
        <v>0.29999999999999982</v>
      </c>
      <c r="G345" s="123" t="s">
        <v>55</v>
      </c>
      <c r="I345" s="22"/>
      <c r="J345" s="22"/>
      <c r="L345" s="22"/>
      <c r="M345" s="82"/>
    </row>
    <row r="346" spans="1:13" x14ac:dyDescent="0.2">
      <c r="A346" s="66" t="s">
        <v>113</v>
      </c>
      <c r="B346" s="67"/>
      <c r="C346" s="42" t="s">
        <v>86</v>
      </c>
      <c r="D346" s="19">
        <v>2.56</v>
      </c>
      <c r="E346" s="19">
        <f t="shared" si="41"/>
        <v>2.2999999999999998</v>
      </c>
      <c r="F346" s="19">
        <f t="shared" si="42"/>
        <v>0.26000000000000023</v>
      </c>
      <c r="G346" s="125"/>
      <c r="I346" s="22"/>
      <c r="J346" s="22"/>
      <c r="L346" s="22"/>
      <c r="M346" s="82"/>
    </row>
    <row r="347" spans="1:13" x14ac:dyDescent="0.2">
      <c r="A347" s="61" t="s">
        <v>56</v>
      </c>
      <c r="B347" s="24"/>
      <c r="C347" s="40" t="s">
        <v>86</v>
      </c>
      <c r="D347" s="6">
        <v>3.04</v>
      </c>
      <c r="E347" s="6">
        <f t="shared" ref="E347:E350" si="47">ROUND(D347*0.9,2)</f>
        <v>2.74</v>
      </c>
      <c r="F347" s="6">
        <f t="shared" ref="F347:F350" si="48">D347-E347</f>
        <v>0.29999999999999982</v>
      </c>
      <c r="G347" s="59" t="s">
        <v>57</v>
      </c>
      <c r="I347" s="22"/>
      <c r="J347" s="22"/>
      <c r="L347" s="22"/>
      <c r="M347" s="82"/>
    </row>
    <row r="348" spans="1:13" x14ac:dyDescent="0.2">
      <c r="A348" s="61" t="s">
        <v>58</v>
      </c>
      <c r="B348" s="24"/>
      <c r="C348" s="40" t="s">
        <v>86</v>
      </c>
      <c r="D348" s="6">
        <v>1.97</v>
      </c>
      <c r="E348" s="6">
        <f t="shared" si="47"/>
        <v>1.77</v>
      </c>
      <c r="F348" s="6">
        <f t="shared" si="48"/>
        <v>0.19999999999999996</v>
      </c>
      <c r="G348" s="59" t="s">
        <v>59</v>
      </c>
      <c r="I348" s="22"/>
      <c r="J348" s="22"/>
      <c r="L348" s="22"/>
      <c r="M348" s="82"/>
    </row>
    <row r="349" spans="1:13" x14ac:dyDescent="0.2">
      <c r="A349" s="61" t="s">
        <v>60</v>
      </c>
      <c r="B349" s="24"/>
      <c r="C349" s="40" t="s">
        <v>86</v>
      </c>
      <c r="D349" s="6">
        <v>1.97</v>
      </c>
      <c r="E349" s="6">
        <f t="shared" ref="E349" si="49">ROUND(D349*0.9,2)</f>
        <v>1.77</v>
      </c>
      <c r="F349" s="6">
        <f t="shared" ref="F349" si="50">D349-E349</f>
        <v>0.19999999999999996</v>
      </c>
      <c r="G349" s="59" t="s">
        <v>61</v>
      </c>
      <c r="I349" s="22"/>
      <c r="J349" s="22"/>
      <c r="L349" s="22"/>
      <c r="M349" s="82"/>
    </row>
    <row r="350" spans="1:13" x14ac:dyDescent="0.2">
      <c r="A350" s="61" t="s">
        <v>163</v>
      </c>
      <c r="B350" s="24"/>
      <c r="C350" s="40" t="s">
        <v>86</v>
      </c>
      <c r="D350" s="6">
        <v>1.93</v>
      </c>
      <c r="E350" s="6">
        <f t="shared" si="47"/>
        <v>1.74</v>
      </c>
      <c r="F350" s="6">
        <f t="shared" si="48"/>
        <v>0.18999999999999995</v>
      </c>
      <c r="G350" s="59" t="s">
        <v>62</v>
      </c>
      <c r="I350" s="22"/>
      <c r="J350" s="22"/>
      <c r="L350" s="22"/>
      <c r="M350" s="82"/>
    </row>
    <row r="351" spans="1:13" x14ac:dyDescent="0.2">
      <c r="A351" s="69" t="s">
        <v>63</v>
      </c>
      <c r="B351" s="106"/>
      <c r="C351" s="107" t="s">
        <v>86</v>
      </c>
      <c r="D351" s="13">
        <v>2.08</v>
      </c>
      <c r="E351" s="13">
        <f t="shared" ref="E351" si="51">ROUND(D351*0.9,2)</f>
        <v>1.87</v>
      </c>
      <c r="F351" s="13">
        <f t="shared" ref="F351" si="52">D351-E351</f>
        <v>0.20999999999999996</v>
      </c>
      <c r="G351" s="108" t="s">
        <v>64</v>
      </c>
      <c r="I351" s="22"/>
      <c r="J351" s="22"/>
      <c r="L351" s="22"/>
      <c r="M351" s="82"/>
    </row>
    <row r="352" spans="1:13" x14ac:dyDescent="0.2">
      <c r="A352" s="61" t="s">
        <v>139</v>
      </c>
      <c r="B352" s="24"/>
      <c r="C352" s="40" t="s">
        <v>86</v>
      </c>
      <c r="D352" s="6">
        <v>3</v>
      </c>
      <c r="E352" s="6">
        <f t="shared" si="39"/>
        <v>2.7</v>
      </c>
      <c r="F352" s="6">
        <f t="shared" si="40"/>
        <v>0.29999999999999982</v>
      </c>
      <c r="G352" s="123" t="s">
        <v>151</v>
      </c>
      <c r="I352" s="22"/>
      <c r="J352" s="22"/>
      <c r="L352" s="22"/>
      <c r="M352" s="82"/>
    </row>
    <row r="353" spans="1:13" x14ac:dyDescent="0.2">
      <c r="A353" s="62" t="s">
        <v>140</v>
      </c>
      <c r="B353" s="63"/>
      <c r="C353" s="64" t="s">
        <v>86</v>
      </c>
      <c r="D353" s="65">
        <v>2.6</v>
      </c>
      <c r="E353" s="65">
        <f t="shared" si="39"/>
        <v>2.34</v>
      </c>
      <c r="F353" s="65">
        <f t="shared" si="40"/>
        <v>0.26000000000000023</v>
      </c>
      <c r="G353" s="125"/>
      <c r="I353" s="22"/>
      <c r="J353" s="22"/>
      <c r="L353" s="22"/>
      <c r="M353" s="82"/>
    </row>
    <row r="354" spans="1:13" x14ac:dyDescent="0.2">
      <c r="A354" s="61" t="s">
        <v>141</v>
      </c>
      <c r="B354" s="24"/>
      <c r="C354" s="40" t="s">
        <v>86</v>
      </c>
      <c r="D354" s="6">
        <v>2.38</v>
      </c>
      <c r="E354" s="6">
        <f t="shared" si="39"/>
        <v>2.14</v>
      </c>
      <c r="F354" s="6">
        <f t="shared" si="40"/>
        <v>0.23999999999999977</v>
      </c>
      <c r="G354" s="123" t="s">
        <v>75</v>
      </c>
      <c r="I354" s="22"/>
      <c r="J354" s="22"/>
      <c r="L354" s="22"/>
      <c r="M354" s="82"/>
    </row>
    <row r="355" spans="1:13" x14ac:dyDescent="0.2">
      <c r="A355" s="66" t="s">
        <v>142</v>
      </c>
      <c r="B355" s="67"/>
      <c r="C355" s="42" t="s">
        <v>86</v>
      </c>
      <c r="D355" s="19">
        <v>1.95</v>
      </c>
      <c r="E355" s="19">
        <f t="shared" si="39"/>
        <v>1.76</v>
      </c>
      <c r="F355" s="19">
        <f t="shared" si="40"/>
        <v>0.18999999999999995</v>
      </c>
      <c r="G355" s="124"/>
      <c r="I355" s="22"/>
      <c r="J355" s="22"/>
      <c r="L355" s="22"/>
      <c r="M355" s="82"/>
    </row>
    <row r="356" spans="1:13" x14ac:dyDescent="0.2">
      <c r="A356" s="66" t="s">
        <v>180</v>
      </c>
      <c r="B356" s="67"/>
      <c r="C356" s="42" t="s">
        <v>86</v>
      </c>
      <c r="D356" s="19">
        <v>1.73</v>
      </c>
      <c r="E356" s="19">
        <f t="shared" si="39"/>
        <v>1.56</v>
      </c>
      <c r="F356" s="19">
        <f t="shared" si="40"/>
        <v>0.16999999999999993</v>
      </c>
      <c r="G356" s="124"/>
      <c r="I356" s="22"/>
      <c r="J356" s="22"/>
      <c r="L356" s="22"/>
      <c r="M356" s="82"/>
    </row>
    <row r="357" spans="1:13" x14ac:dyDescent="0.2">
      <c r="A357" s="66" t="s">
        <v>143</v>
      </c>
      <c r="B357" s="67"/>
      <c r="C357" s="42" t="s">
        <v>86</v>
      </c>
      <c r="D357" s="19">
        <v>3.01</v>
      </c>
      <c r="E357" s="19">
        <f t="shared" si="39"/>
        <v>2.71</v>
      </c>
      <c r="F357" s="19">
        <f t="shared" si="40"/>
        <v>0.29999999999999982</v>
      </c>
      <c r="G357" s="124"/>
      <c r="I357" s="22"/>
      <c r="J357" s="22"/>
      <c r="L357" s="22"/>
      <c r="M357" s="82"/>
    </row>
    <row r="358" spans="1:13" x14ac:dyDescent="0.2">
      <c r="A358" s="66" t="s">
        <v>144</v>
      </c>
      <c r="B358" s="67"/>
      <c r="C358" s="42" t="s">
        <v>86</v>
      </c>
      <c r="D358" s="19">
        <v>2.6</v>
      </c>
      <c r="E358" s="19">
        <f t="shared" si="39"/>
        <v>2.34</v>
      </c>
      <c r="F358" s="19">
        <f t="shared" si="40"/>
        <v>0.26000000000000023</v>
      </c>
      <c r="G358" s="124"/>
      <c r="I358" s="22"/>
      <c r="J358" s="22"/>
      <c r="L358" s="22"/>
      <c r="M358" s="82"/>
    </row>
    <row r="359" spans="1:13" x14ac:dyDescent="0.2">
      <c r="A359" s="66" t="s">
        <v>145</v>
      </c>
      <c r="B359" s="67"/>
      <c r="C359" s="42" t="s">
        <v>86</v>
      </c>
      <c r="D359" s="19">
        <v>3.21</v>
      </c>
      <c r="E359" s="19">
        <f t="shared" si="39"/>
        <v>2.89</v>
      </c>
      <c r="F359" s="19">
        <f t="shared" si="40"/>
        <v>0.31999999999999984</v>
      </c>
      <c r="G359" s="124"/>
      <c r="I359" s="22"/>
      <c r="J359" s="22"/>
      <c r="L359" s="22"/>
      <c r="M359" s="82"/>
    </row>
    <row r="360" spans="1:13" x14ac:dyDescent="0.2">
      <c r="A360" s="68" t="s">
        <v>146</v>
      </c>
      <c r="B360" s="7"/>
      <c r="C360" s="36" t="s">
        <v>86</v>
      </c>
      <c r="D360" s="8">
        <v>1.89</v>
      </c>
      <c r="E360" s="8">
        <f t="shared" si="39"/>
        <v>1.7</v>
      </c>
      <c r="F360" s="8">
        <f t="shared" si="40"/>
        <v>0.18999999999999995</v>
      </c>
      <c r="G360" s="124"/>
      <c r="I360" s="22"/>
      <c r="J360" s="22"/>
      <c r="L360" s="22"/>
      <c r="M360" s="82"/>
    </row>
    <row r="361" spans="1:13" x14ac:dyDescent="0.2">
      <c r="A361" s="66" t="s">
        <v>147</v>
      </c>
      <c r="B361" s="67"/>
      <c r="C361" s="42" t="s">
        <v>86</v>
      </c>
      <c r="D361" s="19">
        <v>3.25</v>
      </c>
      <c r="E361" s="19">
        <f t="shared" si="39"/>
        <v>2.93</v>
      </c>
      <c r="F361" s="19">
        <f t="shared" si="40"/>
        <v>0.31999999999999984</v>
      </c>
      <c r="G361" s="124"/>
      <c r="I361" s="22"/>
      <c r="J361" s="22"/>
      <c r="L361" s="22"/>
      <c r="M361" s="82"/>
    </row>
    <row r="362" spans="1:13" x14ac:dyDescent="0.2">
      <c r="A362" s="66" t="s">
        <v>148</v>
      </c>
      <c r="B362" s="67"/>
      <c r="C362" s="42" t="s">
        <v>86</v>
      </c>
      <c r="D362" s="19">
        <v>2.39</v>
      </c>
      <c r="E362" s="19">
        <f t="shared" si="39"/>
        <v>2.15</v>
      </c>
      <c r="F362" s="19">
        <f t="shared" si="40"/>
        <v>0.24000000000000021</v>
      </c>
      <c r="G362" s="124"/>
      <c r="I362" s="22"/>
      <c r="J362" s="22"/>
      <c r="L362" s="22"/>
      <c r="M362" s="82"/>
    </row>
    <row r="363" spans="1:13" x14ac:dyDescent="0.2">
      <c r="A363" s="66" t="s">
        <v>181</v>
      </c>
      <c r="B363" s="67"/>
      <c r="C363" s="42" t="s">
        <v>86</v>
      </c>
      <c r="D363" s="19">
        <v>2.54</v>
      </c>
      <c r="E363" s="19">
        <f t="shared" si="39"/>
        <v>2.29</v>
      </c>
      <c r="F363" s="19">
        <f t="shared" si="40"/>
        <v>0.25</v>
      </c>
      <c r="G363" s="124"/>
      <c r="I363" s="22"/>
      <c r="J363" s="22"/>
      <c r="L363" s="22"/>
      <c r="M363" s="82"/>
    </row>
    <row r="364" spans="1:13" x14ac:dyDescent="0.2">
      <c r="A364" s="66" t="s">
        <v>149</v>
      </c>
      <c r="B364" s="67"/>
      <c r="C364" s="42" t="s">
        <v>86</v>
      </c>
      <c r="D364" s="19">
        <v>2.34</v>
      </c>
      <c r="E364" s="19">
        <f t="shared" si="39"/>
        <v>2.11</v>
      </c>
      <c r="F364" s="22">
        <f t="shared" si="40"/>
        <v>0.22999999999999998</v>
      </c>
      <c r="G364" s="124"/>
      <c r="I364" s="22"/>
      <c r="J364" s="22"/>
      <c r="L364" s="22"/>
      <c r="M364" s="82"/>
    </row>
    <row r="365" spans="1:13" x14ac:dyDescent="0.2">
      <c r="A365" s="62" t="s">
        <v>150</v>
      </c>
      <c r="B365" s="63"/>
      <c r="C365" s="64" t="s">
        <v>86</v>
      </c>
      <c r="D365" s="65">
        <v>3.04</v>
      </c>
      <c r="E365" s="65">
        <f t="shared" si="39"/>
        <v>2.74</v>
      </c>
      <c r="F365" s="10">
        <f t="shared" si="40"/>
        <v>0.29999999999999982</v>
      </c>
      <c r="G365" s="125"/>
      <c r="I365" s="22"/>
      <c r="J365" s="22"/>
      <c r="L365" s="22"/>
      <c r="M365" s="82"/>
    </row>
    <row r="366" spans="1:13" x14ac:dyDescent="0.2">
      <c r="G366" s="48"/>
    </row>
    <row r="367" spans="1:13" ht="13.5" customHeight="1" x14ac:dyDescent="0.2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2">
      <c r="A368" s="81" t="s">
        <v>88</v>
      </c>
      <c r="C368" s="34"/>
      <c r="G368" s="48"/>
    </row>
    <row r="369" spans="1:7" s="81" customFormat="1" ht="13.5" customHeight="1" x14ac:dyDescent="0.2">
      <c r="A369" s="81" t="s">
        <v>133</v>
      </c>
      <c r="C369" s="34"/>
      <c r="G369" s="34"/>
    </row>
    <row r="370" spans="1:7" s="81" customFormat="1" ht="13.5" customHeight="1" x14ac:dyDescent="0.2">
      <c r="A370" s="113" t="s">
        <v>186</v>
      </c>
      <c r="B370" s="113"/>
      <c r="C370" s="113"/>
      <c r="D370" s="113"/>
      <c r="E370" s="113"/>
      <c r="F370" s="113"/>
      <c r="G370" s="113"/>
    </row>
    <row r="371" spans="1:7" s="81" customFormat="1" ht="15.6" customHeight="1" x14ac:dyDescent="0.2">
      <c r="A371" s="113" t="s">
        <v>187</v>
      </c>
      <c r="B371" s="113"/>
      <c r="C371" s="113"/>
      <c r="D371" s="113"/>
      <c r="E371" s="113"/>
      <c r="F371" s="113"/>
      <c r="G371" s="113"/>
    </row>
    <row r="372" spans="1:7" ht="14.45" customHeight="1" x14ac:dyDescent="0.2">
      <c r="A372" s="113"/>
      <c r="B372" s="113"/>
      <c r="C372" s="113"/>
      <c r="D372" s="113"/>
      <c r="E372" s="113"/>
      <c r="F372" s="113"/>
      <c r="G372" s="113"/>
    </row>
    <row r="373" spans="1:7" ht="12.95" customHeight="1" x14ac:dyDescent="0.2">
      <c r="A373" s="136" t="s">
        <v>188</v>
      </c>
      <c r="B373" s="136"/>
      <c r="C373" s="136"/>
      <c r="D373" s="136"/>
      <c r="E373" s="136"/>
      <c r="F373" s="136"/>
      <c r="G373" s="136"/>
    </row>
    <row r="374" spans="1:7" x14ac:dyDescent="0.2">
      <c r="A374" s="136"/>
      <c r="B374" s="136"/>
      <c r="C374" s="136"/>
      <c r="D374" s="136"/>
      <c r="E374" s="136"/>
      <c r="F374" s="136"/>
      <c r="G374" s="136"/>
    </row>
    <row r="375" spans="1:7" x14ac:dyDescent="0.2">
      <c r="A375" s="136" t="s">
        <v>224</v>
      </c>
      <c r="B375" s="136"/>
      <c r="C375" s="136"/>
      <c r="D375" s="136"/>
      <c r="E375" s="136"/>
      <c r="F375" s="136"/>
      <c r="G375" s="136"/>
    </row>
    <row r="376" spans="1:7" x14ac:dyDescent="0.2">
      <c r="A376" s="136"/>
      <c r="B376" s="136"/>
      <c r="C376" s="136"/>
      <c r="D376" s="136"/>
      <c r="E376" s="136"/>
      <c r="F376" s="136"/>
      <c r="G376" s="136"/>
    </row>
    <row r="377" spans="1:7" x14ac:dyDescent="0.2">
      <c r="A377" s="136"/>
      <c r="B377" s="136"/>
      <c r="C377" s="136"/>
      <c r="D377" s="136"/>
      <c r="E377" s="136"/>
      <c r="F377" s="136"/>
      <c r="G377" s="136"/>
    </row>
    <row r="378" spans="1:7" x14ac:dyDescent="0.2">
      <c r="A378" s="136"/>
      <c r="B378" s="136"/>
      <c r="C378" s="136"/>
      <c r="D378" s="136"/>
      <c r="E378" s="136"/>
      <c r="F378" s="136"/>
      <c r="G378" s="136"/>
    </row>
    <row r="379" spans="1:7" x14ac:dyDescent="0.2">
      <c r="A379" s="136"/>
      <c r="B379" s="136"/>
      <c r="C379" s="136"/>
      <c r="D379" s="136"/>
      <c r="E379" s="136"/>
      <c r="F379" s="136"/>
      <c r="G379" s="136"/>
    </row>
    <row r="380" spans="1:7" ht="12.75" customHeight="1" x14ac:dyDescent="0.2">
      <c r="A380" s="136" t="s">
        <v>193</v>
      </c>
      <c r="B380" s="136"/>
      <c r="C380" s="136"/>
      <c r="D380" s="136"/>
      <c r="E380" s="136"/>
      <c r="F380" s="136"/>
      <c r="G380" s="136"/>
    </row>
    <row r="381" spans="1:7" x14ac:dyDescent="0.2">
      <c r="A381" s="136"/>
      <c r="B381" s="136"/>
      <c r="C381" s="136"/>
      <c r="D381" s="136"/>
      <c r="E381" s="136"/>
      <c r="F381" s="136"/>
      <c r="G381" s="136"/>
    </row>
    <row r="382" spans="1:7" x14ac:dyDescent="0.2">
      <c r="A382" s="113" t="s">
        <v>195</v>
      </c>
      <c r="B382" s="113"/>
      <c r="C382" s="113"/>
      <c r="D382" s="113"/>
      <c r="E382" s="113"/>
      <c r="F382" s="113"/>
      <c r="G382" s="113"/>
    </row>
    <row r="383" spans="1:7" x14ac:dyDescent="0.2">
      <c r="A383" s="137" t="s">
        <v>209</v>
      </c>
      <c r="B383" s="137"/>
      <c r="C383" s="137"/>
      <c r="D383" s="137"/>
      <c r="E383" s="137"/>
      <c r="F383" s="137"/>
      <c r="G383" s="137"/>
    </row>
    <row r="384" spans="1:7" x14ac:dyDescent="0.2">
      <c r="A384" s="112" t="s">
        <v>225</v>
      </c>
      <c r="B384" s="112"/>
      <c r="C384" s="112"/>
      <c r="D384" s="112"/>
      <c r="E384" s="112"/>
      <c r="F384" s="112"/>
      <c r="G384" s="112"/>
    </row>
    <row r="385" spans="1:7" x14ac:dyDescent="0.2">
      <c r="A385" s="112"/>
      <c r="B385" s="112"/>
      <c r="C385" s="112"/>
      <c r="D385" s="112"/>
      <c r="E385" s="112"/>
      <c r="F385" s="112"/>
      <c r="G385" s="112"/>
    </row>
    <row r="386" spans="1:7" x14ac:dyDescent="0.2">
      <c r="A386" s="137" t="s">
        <v>220</v>
      </c>
      <c r="B386" s="137"/>
      <c r="C386" s="137"/>
      <c r="D386" s="137"/>
      <c r="E386" s="137"/>
      <c r="F386" s="137"/>
      <c r="G386" s="137"/>
    </row>
  </sheetData>
  <mergeCells count="136">
    <mergeCell ref="A386:G386"/>
    <mergeCell ref="A383:G383"/>
    <mergeCell ref="G248:G298"/>
    <mergeCell ref="G299:G325"/>
    <mergeCell ref="A380:G381"/>
    <mergeCell ref="A160:B160"/>
    <mergeCell ref="A105:A109"/>
    <mergeCell ref="A237:A239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3:A325"/>
    <mergeCell ref="A375:G379"/>
    <mergeCell ref="G352:G353"/>
    <mergeCell ref="A284:A286"/>
    <mergeCell ref="G343:G344"/>
    <mergeCell ref="A275:A277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281:A283"/>
    <mergeCell ref="A287:A289"/>
    <mergeCell ref="A290:A292"/>
    <mergeCell ref="A302:A304"/>
    <mergeCell ref="A305:A307"/>
    <mergeCell ref="A296:A298"/>
    <mergeCell ref="A299:A301"/>
    <mergeCell ref="A317:A319"/>
    <mergeCell ref="A311:A313"/>
    <mergeCell ref="A371:G372"/>
    <mergeCell ref="A373:G374"/>
    <mergeCell ref="A293:A295"/>
    <mergeCell ref="A308:A310"/>
    <mergeCell ref="A314:A316"/>
    <mergeCell ref="G354:G365"/>
    <mergeCell ref="G345:G346"/>
    <mergeCell ref="G192:G194"/>
    <mergeCell ref="A248:A250"/>
    <mergeCell ref="A260:A262"/>
    <mergeCell ref="A266:A268"/>
    <mergeCell ref="A269:A271"/>
    <mergeCell ref="A254:A256"/>
    <mergeCell ref="G211:G216"/>
    <mergeCell ref="A210:B210"/>
    <mergeCell ref="A214:A216"/>
    <mergeCell ref="A217:A219"/>
    <mergeCell ref="A257:A259"/>
    <mergeCell ref="G234:G245"/>
    <mergeCell ref="A272:A274"/>
    <mergeCell ref="A320:A322"/>
    <mergeCell ref="A251:A253"/>
    <mergeCell ref="A243:A245"/>
    <mergeCell ref="A278:A280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84:G385"/>
    <mergeCell ref="A382:G382"/>
    <mergeCell ref="A263:A265"/>
    <mergeCell ref="A234:A236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0:A242"/>
    <mergeCell ref="A247:B247"/>
    <mergeCell ref="G170:G176"/>
    <mergeCell ref="G184:G185"/>
    <mergeCell ref="G333:G34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Associates&amp;C&amp;P&amp;RJune 2026</oddFooter>
  </headerFooter>
  <rowBreaks count="7" manualBreakCount="7">
    <brk id="53" max="6" man="1"/>
    <brk id="94" max="6" man="1"/>
    <brk id="145" max="6" man="1"/>
    <brk id="196" max="6" man="1"/>
    <brk id="246" max="6" man="1"/>
    <brk id="298" max="6" man="1"/>
    <brk id="35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5dda959c-27f8-4dc8-a706-a4432f0c7a4c"/>
    <ds:schemaRef ds:uri="http://www.w3.org/XML/1998/namespace"/>
    <ds:schemaRef ds:uri="http://purl.org/dc/terms/"/>
    <ds:schemaRef ds:uri="36471f41-4792-45ec-95ee-02e7d61e04ef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RCOC</vt:lpstr>
      <vt:lpstr>RCOC!Print_Area</vt:lpstr>
      <vt:lpstr>RCOC!Print_Titles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RCOC Rate Model Rates Effective January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2026-06-08T17:31:48Z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