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A7E4F0ED-7F9B-4612-B253-22992433AD20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RCO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RCOC!$A$1:$I$695</definedName>
    <definedName name="_xlnm.Print_Titles" localSheetId="0">RCOC!$A:$B,RCOC!$1:$3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<sst xmlns="http://schemas.openxmlformats.org/spreadsheetml/2006/main" count="2173" uniqueCount="629">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</sst>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11" t="s">
        <v>0</v>
      </c>
      <c r="D1" s="202" t="s">
        <v>1</v>
      </c>
      <c r="E1" s="209" t="s">
        <v>2</v>
      </c>
      <c r="F1" s="204" t="s">
        <v>3</v>
      </c>
      <c r="G1" s="206" t="s">
        <v>4</v>
      </c>
      <c r="H1" s="202" t="s">
        <v>5</v>
      </c>
      <c r="I1" s="197" t="s">
        <v>6</v>
      </c>
    </row>
    <row r="2" spans="1:15" ht="25.5" customHeight="1" x14ac:dyDescent="0.2">
      <c r="A2" s="67" t="s">
        <v>7</v>
      </c>
      <c r="C2" s="212"/>
      <c r="D2" s="203"/>
      <c r="E2" s="210"/>
      <c r="F2" s="205"/>
      <c r="G2" s="207"/>
      <c r="H2" s="208"/>
      <c r="I2" s="198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5" t="s">
        <v>9</v>
      </c>
      <c r="B4" s="185"/>
      <c r="C4" s="18"/>
      <c r="D4" s="18"/>
      <c r="E4" s="121"/>
      <c r="F4" s="2"/>
      <c r="G4" s="2"/>
      <c r="H4" s="2"/>
    </row>
    <row r="5" spans="1:15" x14ac:dyDescent="0.2">
      <c r="A5" s="179" t="s">
        <v>10</v>
      </c>
      <c r="B5" s="3" t="s">
        <v>11</v>
      </c>
      <c r="C5" s="51" t="s">
        <v>12</v>
      </c>
      <c r="D5" s="96">
        <v>46023</v>
      </c>
      <c r="E5" s="125">
        <v>37.949999999999996</v>
      </c>
      <c r="F5" s="152"/>
      <c r="G5" s="41">
        <f t="shared" ref="G5:G36" si="0">ROUND(E5*0.9,2)</f>
        <v>34.159999999999997</v>
      </c>
      <c r="H5" s="153">
        <v>100</v>
      </c>
      <c r="I5" s="190" t="s">
        <v>13</v>
      </c>
      <c r="K5" s="13"/>
      <c r="L5" s="13"/>
      <c r="N5" s="13"/>
      <c r="O5" s="46"/>
    </row>
    <row r="6" spans="1:15" x14ac:dyDescent="0.2">
      <c r="A6" s="180"/>
      <c r="B6" s="4" t="s">
        <v>14</v>
      </c>
      <c r="C6" s="52" t="s">
        <v>12</v>
      </c>
      <c r="D6" s="97">
        <v>46023</v>
      </c>
      <c r="E6" s="144">
        <v>21.21</v>
      </c>
      <c r="F6" s="154"/>
      <c r="G6" s="133">
        <f t="shared" si="0"/>
        <v>19.09</v>
      </c>
      <c r="H6" s="145">
        <v>200</v>
      </c>
      <c r="I6" s="191"/>
      <c r="K6" s="13"/>
      <c r="L6" s="13"/>
      <c r="N6" s="13"/>
      <c r="O6" s="46"/>
    </row>
    <row r="7" spans="1:15" x14ac:dyDescent="0.2">
      <c r="A7" s="181"/>
      <c r="B7" s="5" t="s">
        <v>15</v>
      </c>
      <c r="C7" s="53" t="s">
        <v>12</v>
      </c>
      <c r="D7" s="98">
        <v>46023</v>
      </c>
      <c r="E7" s="155">
        <v>15.55</v>
      </c>
      <c r="F7" s="156"/>
      <c r="G7" s="157">
        <f t="shared" si="0"/>
        <v>14</v>
      </c>
      <c r="H7" s="158">
        <v>300</v>
      </c>
      <c r="I7" s="191"/>
      <c r="K7" s="13"/>
      <c r="L7" s="13"/>
      <c r="N7" s="13"/>
      <c r="O7" s="46"/>
    </row>
    <row r="8" spans="1:15" x14ac:dyDescent="0.2">
      <c r="A8" s="179" t="s">
        <v>16</v>
      </c>
      <c r="B8" s="3" t="s">
        <v>11</v>
      </c>
      <c r="C8" s="51" t="s">
        <v>12</v>
      </c>
      <c r="D8" s="96">
        <v>46023</v>
      </c>
      <c r="E8" s="125">
        <v>37.949999999999996</v>
      </c>
      <c r="F8" s="152"/>
      <c r="G8" s="41">
        <f t="shared" si="0"/>
        <v>34.159999999999997</v>
      </c>
      <c r="H8" s="153" t="s">
        <v>17</v>
      </c>
      <c r="I8" s="191"/>
      <c r="K8" s="13"/>
      <c r="L8" s="13"/>
      <c r="N8" s="13"/>
      <c r="O8" s="46"/>
    </row>
    <row r="9" spans="1:15" x14ac:dyDescent="0.2">
      <c r="A9" s="180"/>
      <c r="B9" s="4" t="s">
        <v>14</v>
      </c>
      <c r="C9" s="52" t="s">
        <v>12</v>
      </c>
      <c r="D9" s="97">
        <v>46023</v>
      </c>
      <c r="E9" s="144">
        <v>21.21</v>
      </c>
      <c r="F9" s="154"/>
      <c r="G9" s="133">
        <f t="shared" si="0"/>
        <v>19.09</v>
      </c>
      <c r="H9" s="145" t="s">
        <v>18</v>
      </c>
      <c r="I9" s="191"/>
      <c r="K9" s="13"/>
      <c r="L9" s="13"/>
      <c r="N9" s="13"/>
      <c r="O9" s="46"/>
    </row>
    <row r="10" spans="1:15" x14ac:dyDescent="0.2">
      <c r="A10" s="181"/>
      <c r="B10" s="5" t="s">
        <v>15</v>
      </c>
      <c r="C10" s="53" t="s">
        <v>12</v>
      </c>
      <c r="D10" s="98">
        <v>46023</v>
      </c>
      <c r="E10" s="155">
        <v>15.55</v>
      </c>
      <c r="F10" s="156"/>
      <c r="G10" s="157">
        <f t="shared" si="0"/>
        <v>14</v>
      </c>
      <c r="H10" s="158" t="s">
        <v>19</v>
      </c>
      <c r="I10" s="192"/>
      <c r="K10" s="13"/>
      <c r="L10" s="13"/>
      <c r="N10" s="13"/>
      <c r="O10" s="46"/>
    </row>
    <row r="11" spans="1:15" x14ac:dyDescent="0.2">
      <c r="A11" s="179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190" t="s">
        <v>21</v>
      </c>
      <c r="K11" s="13"/>
      <c r="L11" s="13"/>
      <c r="N11" s="13"/>
      <c r="O11" s="46"/>
    </row>
    <row r="12" spans="1:15" x14ac:dyDescent="0.2">
      <c r="A12" s="180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191"/>
      <c r="K12" s="13"/>
      <c r="L12" s="13"/>
      <c r="N12" s="13"/>
      <c r="O12" s="46"/>
    </row>
    <row r="13" spans="1:15" x14ac:dyDescent="0.2">
      <c r="A13" s="181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192"/>
      <c r="K13" s="13"/>
      <c r="L13" s="13"/>
      <c r="N13" s="13"/>
      <c r="O13" s="46"/>
    </row>
    <row r="14" spans="1:15" ht="12.75" customHeight="1" x14ac:dyDescent="0.2">
      <c r="A14" s="179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190" t="s">
        <v>24</v>
      </c>
      <c r="K14" s="13"/>
      <c r="L14" s="13"/>
      <c r="N14" s="13"/>
      <c r="O14" s="46"/>
    </row>
    <row r="15" spans="1:15" x14ac:dyDescent="0.2">
      <c r="A15" s="180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191"/>
      <c r="K15" s="13"/>
      <c r="L15" s="13"/>
      <c r="N15" s="13"/>
      <c r="O15" s="46"/>
    </row>
    <row r="16" spans="1:15" x14ac:dyDescent="0.2">
      <c r="A16" s="181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191"/>
      <c r="K16" s="13"/>
      <c r="L16" s="13"/>
      <c r="N16" s="13"/>
      <c r="O16" s="46"/>
    </row>
    <row r="17" spans="1:15" x14ac:dyDescent="0.2">
      <c r="A17" s="179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191"/>
      <c r="K17" s="13"/>
      <c r="L17" s="13"/>
      <c r="N17" s="13"/>
      <c r="O17" s="46"/>
    </row>
    <row r="18" spans="1:15" x14ac:dyDescent="0.2">
      <c r="A18" s="180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191"/>
      <c r="K18" s="13"/>
      <c r="L18" s="13"/>
      <c r="N18" s="13"/>
      <c r="O18" s="46"/>
    </row>
    <row r="19" spans="1:15" x14ac:dyDescent="0.2">
      <c r="A19" s="181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192"/>
      <c r="K19" s="13"/>
      <c r="L19" s="13"/>
      <c r="N19" s="13"/>
      <c r="O19" s="46"/>
    </row>
    <row r="20" spans="1:15" x14ac:dyDescent="0.2">
      <c r="A20" s="179" t="s">
        <v>31</v>
      </c>
      <c r="B20" s="3" t="s">
        <v>11</v>
      </c>
      <c r="C20" s="51" t="s">
        <v>12</v>
      </c>
      <c r="D20" s="96">
        <v>46023</v>
      </c>
      <c r="E20" s="125">
        <v>55.260000000000012</v>
      </c>
      <c r="F20" s="152"/>
      <c r="G20" s="41">
        <f t="shared" si="0"/>
        <v>49.73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80"/>
      <c r="B21" s="4" t="s">
        <v>14</v>
      </c>
      <c r="C21" s="52" t="s">
        <v>12</v>
      </c>
      <c r="D21" s="97">
        <v>46023</v>
      </c>
      <c r="E21" s="144">
        <v>31.09</v>
      </c>
      <c r="F21" s="154"/>
      <c r="G21" s="133">
        <f t="shared" si="0"/>
        <v>27.98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81"/>
      <c r="B22" s="5" t="s">
        <v>15</v>
      </c>
      <c r="C22" s="53" t="s">
        <v>12</v>
      </c>
      <c r="D22" s="98">
        <v>46023</v>
      </c>
      <c r="E22" s="155">
        <v>22.95</v>
      </c>
      <c r="F22" s="156"/>
      <c r="G22" s="157">
        <f t="shared" si="0"/>
        <v>20.66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79" t="s">
        <v>33</v>
      </c>
      <c r="B23" s="3" t="s">
        <v>11</v>
      </c>
      <c r="C23" s="51" t="s">
        <v>12</v>
      </c>
      <c r="D23" s="96">
        <v>46023</v>
      </c>
      <c r="E23" s="125">
        <v>55.260000000000012</v>
      </c>
      <c r="F23" s="152"/>
      <c r="G23" s="41">
        <f t="shared" si="0"/>
        <v>49.73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80"/>
      <c r="B24" s="4" t="s">
        <v>14</v>
      </c>
      <c r="C24" s="52" t="s">
        <v>12</v>
      </c>
      <c r="D24" s="97">
        <v>46023</v>
      </c>
      <c r="E24" s="144">
        <v>31.09</v>
      </c>
      <c r="F24" s="154"/>
      <c r="G24" s="133">
        <f t="shared" si="0"/>
        <v>27.98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81"/>
      <c r="B25" s="5" t="s">
        <v>15</v>
      </c>
      <c r="C25" s="53" t="s">
        <v>12</v>
      </c>
      <c r="D25" s="98">
        <v>46023</v>
      </c>
      <c r="E25" s="155">
        <v>22.95</v>
      </c>
      <c r="F25" s="156"/>
      <c r="G25" s="157">
        <f t="shared" si="0"/>
        <v>20.66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79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190" t="s">
        <v>35</v>
      </c>
      <c r="K26" s="13"/>
      <c r="L26" s="13"/>
      <c r="N26" s="13"/>
      <c r="O26" s="46"/>
    </row>
    <row r="27" spans="1:15" x14ac:dyDescent="0.2">
      <c r="A27" s="180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191"/>
      <c r="K27" s="13"/>
      <c r="L27" s="13"/>
      <c r="N27" s="13"/>
      <c r="O27" s="46"/>
    </row>
    <row r="28" spans="1:15" x14ac:dyDescent="0.2">
      <c r="A28" s="181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192"/>
      <c r="K28" s="13"/>
      <c r="L28" s="13"/>
      <c r="N28" s="13"/>
      <c r="O28" s="46"/>
    </row>
    <row r="29" spans="1:15" x14ac:dyDescent="0.2">
      <c r="A29" s="179" t="s">
        <v>36</v>
      </c>
      <c r="B29" s="3" t="s">
        <v>11</v>
      </c>
      <c r="C29" s="51" t="s">
        <v>12</v>
      </c>
      <c r="D29" s="96">
        <v>46023</v>
      </c>
      <c r="E29" s="125">
        <v>43.300000000000004</v>
      </c>
      <c r="F29" s="152"/>
      <c r="G29" s="41">
        <f t="shared" si="0"/>
        <v>38.97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80"/>
      <c r="B30" s="4" t="s">
        <v>14</v>
      </c>
      <c r="C30" s="52" t="s">
        <v>12</v>
      </c>
      <c r="D30" s="97">
        <v>46023</v>
      </c>
      <c r="E30" s="144">
        <v>24.38</v>
      </c>
      <c r="F30" s="154"/>
      <c r="G30" s="133">
        <f t="shared" si="0"/>
        <v>21.94</v>
      </c>
      <c r="H30" s="145">
        <v>200</v>
      </c>
      <c r="I30" s="191"/>
      <c r="K30" s="13"/>
      <c r="L30" s="13"/>
      <c r="N30" s="13"/>
      <c r="O30" s="46"/>
    </row>
    <row r="31" spans="1:15" x14ac:dyDescent="0.2">
      <c r="A31" s="181"/>
      <c r="B31" s="5" t="s">
        <v>15</v>
      </c>
      <c r="C31" s="53" t="s">
        <v>12</v>
      </c>
      <c r="D31" s="98">
        <v>46023</v>
      </c>
      <c r="E31" s="155">
        <v>17.88</v>
      </c>
      <c r="F31" s="156"/>
      <c r="G31" s="157">
        <f t="shared" si="0"/>
        <v>16.09</v>
      </c>
      <c r="H31" s="158">
        <v>300</v>
      </c>
      <c r="I31" s="192"/>
      <c r="K31" s="13"/>
      <c r="L31" s="13"/>
      <c r="N31" s="13"/>
      <c r="O31" s="46"/>
    </row>
    <row r="32" spans="1:15" x14ac:dyDescent="0.2">
      <c r="A32" s="179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190" t="s">
        <v>39</v>
      </c>
      <c r="K32" s="13"/>
      <c r="L32" s="13"/>
      <c r="N32" s="13"/>
      <c r="O32" s="46"/>
    </row>
    <row r="33" spans="1:15" x14ac:dyDescent="0.2">
      <c r="A33" s="180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191"/>
      <c r="K33" s="13"/>
      <c r="L33" s="13"/>
      <c r="N33" s="13"/>
      <c r="O33" s="46"/>
    </row>
    <row r="34" spans="1:15" x14ac:dyDescent="0.2">
      <c r="A34" s="181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191"/>
      <c r="K34" s="13"/>
      <c r="L34" s="13"/>
      <c r="N34" s="13"/>
      <c r="O34" s="46"/>
    </row>
    <row r="35" spans="1:15" x14ac:dyDescent="0.2">
      <c r="A35" s="179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191"/>
      <c r="K35" s="13"/>
      <c r="L35" s="13"/>
      <c r="N35" s="13"/>
      <c r="O35" s="46"/>
    </row>
    <row r="36" spans="1:15" x14ac:dyDescent="0.2">
      <c r="A36" s="180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191"/>
      <c r="K36" s="13"/>
      <c r="L36" s="13"/>
      <c r="N36" s="13"/>
      <c r="O36" s="46"/>
    </row>
    <row r="37" spans="1:15" x14ac:dyDescent="0.2">
      <c r="A37" s="181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192"/>
      <c r="K37" s="13"/>
      <c r="L37" s="13"/>
      <c r="N37" s="13"/>
      <c r="O37" s="46"/>
    </row>
    <row r="38" spans="1:15" x14ac:dyDescent="0.2">
      <c r="A38" s="179" t="s">
        <v>41</v>
      </c>
      <c r="B38" s="3" t="s">
        <v>11</v>
      </c>
      <c r="C38" s="51" t="s">
        <v>12</v>
      </c>
      <c r="D38" s="96">
        <v>46023</v>
      </c>
      <c r="E38" s="125">
        <v>41.47</v>
      </c>
      <c r="F38" s="152"/>
      <c r="G38" s="41">
        <f t="shared" si="1"/>
        <v>37.32</v>
      </c>
      <c r="H38" s="153">
        <v>100</v>
      </c>
      <c r="I38" s="190" t="s">
        <v>42</v>
      </c>
      <c r="K38" s="13"/>
      <c r="L38" s="13"/>
      <c r="N38" s="13"/>
      <c r="O38" s="46"/>
    </row>
    <row r="39" spans="1:15" x14ac:dyDescent="0.2">
      <c r="A39" s="180"/>
      <c r="B39" s="4" t="s">
        <v>14</v>
      </c>
      <c r="C39" s="52" t="s">
        <v>12</v>
      </c>
      <c r="D39" s="97">
        <v>46023</v>
      </c>
      <c r="E39" s="144">
        <v>23.16</v>
      </c>
      <c r="F39" s="154"/>
      <c r="G39" s="133">
        <f t="shared" si="1"/>
        <v>20.84</v>
      </c>
      <c r="H39" s="145">
        <v>200</v>
      </c>
      <c r="I39" s="191"/>
      <c r="K39" s="13"/>
      <c r="L39" s="13"/>
      <c r="N39" s="13"/>
      <c r="O39" s="46"/>
    </row>
    <row r="40" spans="1:15" x14ac:dyDescent="0.2">
      <c r="A40" s="181"/>
      <c r="B40" s="5" t="s">
        <v>15</v>
      </c>
      <c r="C40" s="53" t="s">
        <v>12</v>
      </c>
      <c r="D40" s="98">
        <v>46023</v>
      </c>
      <c r="E40" s="155">
        <v>16.87</v>
      </c>
      <c r="F40" s="156"/>
      <c r="G40" s="157">
        <f t="shared" si="1"/>
        <v>15.18</v>
      </c>
      <c r="H40" s="158">
        <v>300</v>
      </c>
      <c r="I40" s="192"/>
      <c r="K40" s="13"/>
      <c r="L40" s="13"/>
      <c r="N40" s="13"/>
      <c r="O40" s="46"/>
    </row>
    <row r="41" spans="1:15" x14ac:dyDescent="0.2">
      <c r="A41" s="179" t="s">
        <v>43</v>
      </c>
      <c r="B41" s="3" t="s">
        <v>11</v>
      </c>
      <c r="C41" s="51" t="s">
        <v>12</v>
      </c>
      <c r="D41" s="96">
        <v>46023</v>
      </c>
      <c r="E41" s="125">
        <v>59.52</v>
      </c>
      <c r="F41" s="152"/>
      <c r="G41" s="41">
        <f t="shared" si="1"/>
        <v>53.57</v>
      </c>
      <c r="H41" s="153">
        <v>100</v>
      </c>
      <c r="I41" s="190" t="s">
        <v>44</v>
      </c>
      <c r="K41" s="13"/>
      <c r="L41" s="13"/>
      <c r="N41" s="13"/>
      <c r="O41" s="46"/>
    </row>
    <row r="42" spans="1:15" x14ac:dyDescent="0.2">
      <c r="A42" s="180"/>
      <c r="B42" s="4" t="s">
        <v>14</v>
      </c>
      <c r="C42" s="52" t="s">
        <v>12</v>
      </c>
      <c r="D42" s="97">
        <v>46023</v>
      </c>
      <c r="E42" s="144">
        <v>33.29</v>
      </c>
      <c r="F42" s="154"/>
      <c r="G42" s="133">
        <f t="shared" si="1"/>
        <v>29.96</v>
      </c>
      <c r="H42" s="145">
        <v>200</v>
      </c>
      <c r="I42" s="191"/>
      <c r="K42" s="13"/>
      <c r="L42" s="13"/>
      <c r="N42" s="13"/>
      <c r="O42" s="46"/>
    </row>
    <row r="43" spans="1:15" x14ac:dyDescent="0.2">
      <c r="A43" s="181"/>
      <c r="B43" s="5" t="s">
        <v>15</v>
      </c>
      <c r="C43" s="53" t="s">
        <v>12</v>
      </c>
      <c r="D43" s="98">
        <v>46023</v>
      </c>
      <c r="E43" s="155">
        <v>24.59</v>
      </c>
      <c r="F43" s="156"/>
      <c r="G43" s="157">
        <f t="shared" si="1"/>
        <v>22.13</v>
      </c>
      <c r="H43" s="158">
        <v>300</v>
      </c>
      <c r="I43" s="192"/>
      <c r="K43" s="13"/>
      <c r="L43" s="13"/>
      <c r="N43" s="13"/>
      <c r="O43" s="46"/>
    </row>
    <row r="44" spans="1:15" x14ac:dyDescent="0.2">
      <c r="A44" s="187" t="s">
        <v>422</v>
      </c>
      <c r="B44" s="3" t="s">
        <v>11</v>
      </c>
      <c r="C44" s="51" t="s">
        <v>12</v>
      </c>
      <c r="D44" s="96">
        <v>46023</v>
      </c>
      <c r="E44" s="125">
        <v>36.75</v>
      </c>
      <c r="F44" s="74"/>
      <c r="G44" s="41">
        <f t="shared" si="1"/>
        <v>33.08</v>
      </c>
      <c r="H44" s="153">
        <v>100</v>
      </c>
      <c r="I44" s="190" t="s">
        <v>45</v>
      </c>
      <c r="K44" s="13"/>
      <c r="L44" s="13"/>
      <c r="N44" s="13"/>
      <c r="O44" s="46"/>
    </row>
    <row r="45" spans="1:15" x14ac:dyDescent="0.2">
      <c r="A45" s="188"/>
      <c r="B45" s="4" t="s">
        <v>14</v>
      </c>
      <c r="C45" s="52" t="s">
        <v>12</v>
      </c>
      <c r="D45" s="97">
        <v>46023</v>
      </c>
      <c r="E45" s="144">
        <v>20.53</v>
      </c>
      <c r="F45" s="148"/>
      <c r="G45" s="133">
        <f t="shared" si="1"/>
        <v>18.48</v>
      </c>
      <c r="H45" s="145">
        <v>200</v>
      </c>
      <c r="I45" s="191"/>
      <c r="K45" s="13"/>
      <c r="L45" s="13"/>
      <c r="N45" s="13"/>
      <c r="O45" s="46"/>
    </row>
    <row r="46" spans="1:15" x14ac:dyDescent="0.2">
      <c r="A46" s="188"/>
      <c r="B46" s="86" t="s">
        <v>15</v>
      </c>
      <c r="C46" s="87" t="s">
        <v>12</v>
      </c>
      <c r="D46" s="97">
        <v>46023</v>
      </c>
      <c r="E46" s="159">
        <v>14.94</v>
      </c>
      <c r="F46" s="148"/>
      <c r="G46" s="160">
        <f t="shared" si="1"/>
        <v>13.45</v>
      </c>
      <c r="H46" s="161">
        <v>300</v>
      </c>
      <c r="I46" s="191"/>
      <c r="K46" s="13"/>
      <c r="L46" s="13"/>
      <c r="N46" s="13"/>
      <c r="O46" s="46"/>
    </row>
    <row r="47" spans="1:15" ht="13.5" customHeight="1" x14ac:dyDescent="0.2">
      <c r="A47" s="188"/>
      <c r="B47" s="14" t="s">
        <v>46</v>
      </c>
      <c r="C47" s="63" t="s">
        <v>12</v>
      </c>
      <c r="D47" s="97">
        <v>46054</v>
      </c>
      <c r="E47" s="144">
        <v>12.24</v>
      </c>
      <c r="F47" s="148"/>
      <c r="G47" s="133">
        <f t="shared" si="1"/>
        <v>11.02</v>
      </c>
      <c r="H47" s="145">
        <v>400</v>
      </c>
      <c r="I47" s="191"/>
      <c r="K47" s="13"/>
      <c r="L47" s="13"/>
      <c r="N47" s="13"/>
      <c r="O47" s="46"/>
    </row>
    <row r="48" spans="1:15" ht="13.5" customHeight="1" x14ac:dyDescent="0.2">
      <c r="A48" s="189"/>
      <c r="B48" s="5" t="s">
        <v>47</v>
      </c>
      <c r="C48" s="53" t="s">
        <v>12</v>
      </c>
      <c r="D48" s="98">
        <v>46054</v>
      </c>
      <c r="E48" s="155">
        <v>10.63</v>
      </c>
      <c r="F48" s="140"/>
      <c r="G48" s="157">
        <f t="shared" si="1"/>
        <v>9.57</v>
      </c>
      <c r="H48" s="158">
        <v>500</v>
      </c>
      <c r="I48" s="191"/>
      <c r="K48" s="13"/>
      <c r="L48" s="13"/>
      <c r="N48" s="13"/>
      <c r="O48" s="46"/>
    </row>
    <row r="49" spans="1:15" x14ac:dyDescent="0.2">
      <c r="A49" s="187" t="s">
        <v>425</v>
      </c>
      <c r="B49" s="3" t="s">
        <v>11</v>
      </c>
      <c r="C49" s="51" t="s">
        <v>12</v>
      </c>
      <c r="D49" s="96">
        <v>46023</v>
      </c>
      <c r="E49" s="125">
        <v>36.75</v>
      </c>
      <c r="F49" s="74"/>
      <c r="G49" s="41">
        <f t="shared" si="1"/>
        <v>33.08</v>
      </c>
      <c r="H49" s="153" t="s">
        <v>17</v>
      </c>
      <c r="I49" s="191"/>
      <c r="K49" s="13"/>
      <c r="L49" s="13"/>
      <c r="N49" s="13"/>
      <c r="O49" s="46"/>
    </row>
    <row r="50" spans="1:15" x14ac:dyDescent="0.2">
      <c r="A50" s="188"/>
      <c r="B50" s="4" t="s">
        <v>14</v>
      </c>
      <c r="C50" s="52" t="s">
        <v>12</v>
      </c>
      <c r="D50" s="97">
        <v>46023</v>
      </c>
      <c r="E50" s="144">
        <v>20.53</v>
      </c>
      <c r="F50" s="148"/>
      <c r="G50" s="133">
        <f t="shared" si="1"/>
        <v>18.48</v>
      </c>
      <c r="H50" s="145" t="s">
        <v>18</v>
      </c>
      <c r="I50" s="191"/>
      <c r="K50" s="13"/>
      <c r="L50" s="13"/>
      <c r="N50" s="13"/>
      <c r="O50" s="46"/>
    </row>
    <row r="51" spans="1:15" x14ac:dyDescent="0.2">
      <c r="A51" s="188"/>
      <c r="B51" s="86" t="s">
        <v>15</v>
      </c>
      <c r="C51" s="87" t="s">
        <v>12</v>
      </c>
      <c r="D51" s="97">
        <v>46023</v>
      </c>
      <c r="E51" s="159">
        <v>14.94</v>
      </c>
      <c r="F51" s="148"/>
      <c r="G51" s="160">
        <f t="shared" si="1"/>
        <v>13.45</v>
      </c>
      <c r="H51" s="161" t="s">
        <v>19</v>
      </c>
      <c r="I51" s="191"/>
      <c r="K51" s="13"/>
      <c r="L51" s="13"/>
      <c r="N51" s="13"/>
      <c r="O51" s="46"/>
    </row>
    <row r="52" spans="1:15" ht="14.25" customHeight="1" x14ac:dyDescent="0.2">
      <c r="A52" s="188"/>
      <c r="B52" s="14" t="s">
        <v>46</v>
      </c>
      <c r="C52" s="63" t="s">
        <v>12</v>
      </c>
      <c r="D52" s="97">
        <v>46054</v>
      </c>
      <c r="E52" s="144">
        <v>12.24</v>
      </c>
      <c r="F52" s="148"/>
      <c r="G52" s="133">
        <f t="shared" si="1"/>
        <v>11.02</v>
      </c>
      <c r="H52" s="145" t="s">
        <v>48</v>
      </c>
      <c r="I52" s="191"/>
      <c r="K52" s="13"/>
      <c r="L52" s="13"/>
      <c r="N52" s="13"/>
      <c r="O52" s="46"/>
    </row>
    <row r="53" spans="1:15" ht="12.75" customHeight="1" x14ac:dyDescent="0.2">
      <c r="A53" s="189"/>
      <c r="B53" s="5" t="s">
        <v>47</v>
      </c>
      <c r="C53" s="53" t="s">
        <v>12</v>
      </c>
      <c r="D53" s="98">
        <v>46054</v>
      </c>
      <c r="E53" s="155">
        <v>10.63</v>
      </c>
      <c r="F53" s="140"/>
      <c r="G53" s="157">
        <f t="shared" si="1"/>
        <v>9.57</v>
      </c>
      <c r="H53" s="158" t="s">
        <v>49</v>
      </c>
      <c r="I53" s="192"/>
      <c r="K53" s="13"/>
      <c r="L53" s="13"/>
      <c r="N53" s="13"/>
      <c r="O53" s="46"/>
    </row>
    <row r="54" spans="1:15" x14ac:dyDescent="0.2">
      <c r="A54" s="187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88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88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88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89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7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88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88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88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89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79" t="s">
        <v>58</v>
      </c>
      <c r="B64" s="3" t="s">
        <v>11</v>
      </c>
      <c r="C64" s="51" t="s">
        <v>12</v>
      </c>
      <c r="D64" s="96">
        <v>46023</v>
      </c>
      <c r="E64" s="125">
        <v>56.84</v>
      </c>
      <c r="F64" s="152"/>
      <c r="G64" s="41">
        <f t="shared" si="1"/>
        <v>51.16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80"/>
      <c r="B65" s="4" t="s">
        <v>14</v>
      </c>
      <c r="C65" s="52" t="s">
        <v>12</v>
      </c>
      <c r="D65" s="97">
        <v>46023</v>
      </c>
      <c r="E65" s="144">
        <v>31.99</v>
      </c>
      <c r="F65" s="154"/>
      <c r="G65" s="133">
        <f t="shared" si="1"/>
        <v>28.79</v>
      </c>
      <c r="H65" s="145">
        <v>200</v>
      </c>
      <c r="I65" s="191"/>
      <c r="K65" s="13"/>
      <c r="L65" s="13"/>
      <c r="N65" s="13"/>
      <c r="O65" s="46"/>
    </row>
    <row r="66" spans="1:15" x14ac:dyDescent="0.2">
      <c r="A66" s="181"/>
      <c r="B66" s="5" t="s">
        <v>15</v>
      </c>
      <c r="C66" s="53" t="s">
        <v>12</v>
      </c>
      <c r="D66" s="98">
        <v>46023</v>
      </c>
      <c r="E66" s="155">
        <v>23.62</v>
      </c>
      <c r="F66" s="156"/>
      <c r="G66" s="157">
        <f t="shared" si="1"/>
        <v>21.26</v>
      </c>
      <c r="H66" s="158">
        <v>300</v>
      </c>
      <c r="I66" s="192"/>
      <c r="K66" s="13"/>
      <c r="L66" s="13"/>
      <c r="N66" s="13"/>
      <c r="O66" s="46"/>
    </row>
    <row r="67" spans="1:15" x14ac:dyDescent="0.2">
      <c r="A67" s="179" t="s">
        <v>60</v>
      </c>
      <c r="B67" s="3" t="s">
        <v>11</v>
      </c>
      <c r="C67" s="51" t="s">
        <v>12</v>
      </c>
      <c r="D67" s="96">
        <v>46023</v>
      </c>
      <c r="E67" s="125">
        <v>34.36</v>
      </c>
      <c r="F67" s="152"/>
      <c r="G67" s="41">
        <f t="shared" si="1"/>
        <v>30.92</v>
      </c>
      <c r="H67" s="153">
        <v>100</v>
      </c>
      <c r="I67" s="190" t="s">
        <v>61</v>
      </c>
      <c r="K67" s="13"/>
      <c r="L67" s="13"/>
      <c r="N67" s="13"/>
      <c r="O67" s="46"/>
    </row>
    <row r="68" spans="1:15" x14ac:dyDescent="0.2">
      <c r="A68" s="180"/>
      <c r="B68" s="4" t="s">
        <v>14</v>
      </c>
      <c r="C68" s="52" t="s">
        <v>12</v>
      </c>
      <c r="D68" s="97">
        <v>46023</v>
      </c>
      <c r="E68" s="144">
        <v>18.899999999999999</v>
      </c>
      <c r="F68" s="154"/>
      <c r="G68" s="133">
        <f t="shared" si="1"/>
        <v>17.010000000000002</v>
      </c>
      <c r="H68" s="145">
        <v>200</v>
      </c>
      <c r="I68" s="191"/>
      <c r="K68" s="13"/>
      <c r="L68" s="13"/>
      <c r="N68" s="13"/>
      <c r="O68" s="46"/>
    </row>
    <row r="69" spans="1:15" x14ac:dyDescent="0.2">
      <c r="A69" s="181"/>
      <c r="B69" s="5" t="s">
        <v>15</v>
      </c>
      <c r="C69" s="53" t="s">
        <v>12</v>
      </c>
      <c r="D69" s="98">
        <v>46023</v>
      </c>
      <c r="E69" s="155">
        <v>13.74</v>
      </c>
      <c r="F69" s="156"/>
      <c r="G69" s="157">
        <f t="shared" si="1"/>
        <v>12.37</v>
      </c>
      <c r="H69" s="158">
        <v>300</v>
      </c>
      <c r="I69" s="192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7" t="s">
        <v>65</v>
      </c>
      <c r="B73" s="69" t="s">
        <v>11</v>
      </c>
      <c r="C73" s="51" t="s">
        <v>12</v>
      </c>
      <c r="D73" s="96">
        <v>46143</v>
      </c>
      <c r="E73" s="125">
        <v>55.84</v>
      </c>
      <c r="F73" s="74"/>
      <c r="G73" s="41">
        <f t="shared" ref="G73:G81" si="2">ROUND(E73*0.9,2)</f>
        <v>50.26</v>
      </c>
      <c r="H73" s="153" t="s">
        <v>66</v>
      </c>
      <c r="I73" s="190" t="s">
        <v>45</v>
      </c>
      <c r="K73" s="13"/>
      <c r="L73" s="13"/>
      <c r="N73" s="13"/>
      <c r="O73" s="46"/>
    </row>
    <row r="74" spans="1:15" x14ac:dyDescent="0.2">
      <c r="A74" s="189"/>
      <c r="B74" s="139" t="s">
        <v>67</v>
      </c>
      <c r="C74" s="113" t="s">
        <v>12</v>
      </c>
      <c r="D74" s="115">
        <v>46143</v>
      </c>
      <c r="E74" s="118">
        <v>111.68</v>
      </c>
      <c r="F74" s="140"/>
      <c r="G74" s="39">
        <f t="shared" si="2"/>
        <v>100.51</v>
      </c>
      <c r="H74" s="48" t="s">
        <v>68</v>
      </c>
      <c r="I74" s="191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143.39000000000001</v>
      </c>
      <c r="F75" s="73"/>
      <c r="G75" s="22">
        <f t="shared" si="2"/>
        <v>129.05000000000001</v>
      </c>
      <c r="H75" s="151" t="s">
        <v>70</v>
      </c>
      <c r="I75" s="191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105.97000000000001</v>
      </c>
      <c r="F76" s="73"/>
      <c r="G76" s="22">
        <f t="shared" si="2"/>
        <v>95.37</v>
      </c>
      <c r="H76" s="151" t="s">
        <v>72</v>
      </c>
      <c r="I76" s="191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145.24</v>
      </c>
      <c r="F77" s="73"/>
      <c r="G77" s="22">
        <f t="shared" si="2"/>
        <v>130.72</v>
      </c>
      <c r="H77" s="151">
        <v>612</v>
      </c>
      <c r="I77" s="191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73.58</v>
      </c>
      <c r="F78" s="73"/>
      <c r="G78" s="22">
        <f t="shared" si="2"/>
        <v>66.22</v>
      </c>
      <c r="H78" s="151">
        <v>613</v>
      </c>
      <c r="I78" s="191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73.58</v>
      </c>
      <c r="F79" s="73"/>
      <c r="G79" s="22">
        <f t="shared" si="2"/>
        <v>66.22</v>
      </c>
      <c r="H79" s="151">
        <v>615</v>
      </c>
      <c r="I79" s="191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69.989999999999995</v>
      </c>
      <c r="F80" s="73"/>
      <c r="G80" s="22">
        <f t="shared" si="2"/>
        <v>62.99</v>
      </c>
      <c r="H80" s="151">
        <v>616</v>
      </c>
      <c r="I80" s="191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87.93</v>
      </c>
      <c r="F81" s="73"/>
      <c r="G81" s="22">
        <f t="shared" si="2"/>
        <v>79.14</v>
      </c>
      <c r="H81" s="151">
        <v>620</v>
      </c>
      <c r="I81" s="192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5" t="s">
        <v>78</v>
      </c>
      <c r="B83" s="185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7" t="s">
        <v>79</v>
      </c>
      <c r="B84" s="9" t="s">
        <v>80</v>
      </c>
      <c r="C84" s="55" t="s">
        <v>81</v>
      </c>
      <c r="D84" s="100">
        <v>46023</v>
      </c>
      <c r="E84" s="125">
        <v>6780.29</v>
      </c>
      <c r="F84" s="163">
        <f>ROUND((E84-1444.07)*0.95+1444.07,2)</f>
        <v>6513.48</v>
      </c>
      <c r="G84" s="41">
        <f t="shared" ref="G84:G115" si="3">ROUND((E84-1444.07)*0.9+1444.07,2)</f>
        <v>6246.67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88"/>
      <c r="B85" s="10" t="s">
        <v>83</v>
      </c>
      <c r="C85" s="56" t="s">
        <v>81</v>
      </c>
      <c r="D85" s="101">
        <v>46023</v>
      </c>
      <c r="E85" s="144">
        <v>8448.2999999999993</v>
      </c>
      <c r="F85" s="164">
        <f t="shared" ref="F85:F138" si="4">ROUND((E85-1444.07)*0.95+1444.07,2)</f>
        <v>8098.09</v>
      </c>
      <c r="G85" s="133">
        <f t="shared" si="3"/>
        <v>7747.88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88"/>
      <c r="B86" s="10" t="s">
        <v>84</v>
      </c>
      <c r="C86" s="56" t="s">
        <v>81</v>
      </c>
      <c r="D86" s="101">
        <v>46023</v>
      </c>
      <c r="E86" s="144">
        <v>9882.48</v>
      </c>
      <c r="F86" s="164">
        <f t="shared" si="4"/>
        <v>9460.56</v>
      </c>
      <c r="G86" s="133">
        <f t="shared" si="3"/>
        <v>9038.64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88"/>
      <c r="B87" s="10" t="s">
        <v>85</v>
      </c>
      <c r="C87" s="56" t="s">
        <v>81</v>
      </c>
      <c r="D87" s="101">
        <v>46023</v>
      </c>
      <c r="E87" s="144">
        <v>12304.08</v>
      </c>
      <c r="F87" s="164">
        <f t="shared" si="4"/>
        <v>11761.08</v>
      </c>
      <c r="G87" s="133">
        <f t="shared" si="3"/>
        <v>11218.08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89"/>
      <c r="B88" s="11" t="s">
        <v>86</v>
      </c>
      <c r="C88" s="57" t="s">
        <v>81</v>
      </c>
      <c r="D88" s="102">
        <v>46023</v>
      </c>
      <c r="E88" s="155">
        <v>13761.949999999999</v>
      </c>
      <c r="F88" s="165">
        <f t="shared" si="4"/>
        <v>13146.06</v>
      </c>
      <c r="G88" s="157">
        <f t="shared" si="3"/>
        <v>12530.16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7" t="s">
        <v>619</v>
      </c>
      <c r="B89" s="9" t="s">
        <v>80</v>
      </c>
      <c r="C89" s="55" t="s">
        <v>81</v>
      </c>
      <c r="D89" s="100">
        <v>46023</v>
      </c>
      <c r="E89" s="125">
        <v>5415.86</v>
      </c>
      <c r="F89" s="163">
        <f t="shared" si="4"/>
        <v>5217.2700000000004</v>
      </c>
      <c r="G89" s="41">
        <f t="shared" si="3"/>
        <v>5018.68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88"/>
      <c r="B90" s="10" t="s">
        <v>83</v>
      </c>
      <c r="C90" s="56" t="s">
        <v>81</v>
      </c>
      <c r="D90" s="101">
        <v>46023</v>
      </c>
      <c r="E90" s="144">
        <v>7656.0999999999995</v>
      </c>
      <c r="F90" s="164">
        <f t="shared" si="4"/>
        <v>7345.5</v>
      </c>
      <c r="G90" s="133">
        <f t="shared" si="3"/>
        <v>7034.9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88"/>
      <c r="B91" s="10" t="s">
        <v>84</v>
      </c>
      <c r="C91" s="56" t="s">
        <v>81</v>
      </c>
      <c r="D91" s="101">
        <v>46023</v>
      </c>
      <c r="E91" s="144">
        <v>9210.94</v>
      </c>
      <c r="F91" s="164">
        <f t="shared" si="4"/>
        <v>8822.6</v>
      </c>
      <c r="G91" s="133">
        <f t="shared" si="3"/>
        <v>8434.25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88"/>
      <c r="B92" s="10" t="s">
        <v>85</v>
      </c>
      <c r="C92" s="56" t="s">
        <v>81</v>
      </c>
      <c r="D92" s="101">
        <v>46023</v>
      </c>
      <c r="E92" s="144">
        <v>11654.46</v>
      </c>
      <c r="F92" s="164">
        <f t="shared" si="4"/>
        <v>11143.94</v>
      </c>
      <c r="G92" s="133">
        <f t="shared" si="3"/>
        <v>10633.42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89"/>
      <c r="B93" s="10" t="s">
        <v>86</v>
      </c>
      <c r="C93" s="57" t="s">
        <v>81</v>
      </c>
      <c r="D93" s="102">
        <v>46023</v>
      </c>
      <c r="E93" s="155">
        <v>13243.6</v>
      </c>
      <c r="F93" s="165">
        <f t="shared" si="4"/>
        <v>12653.62</v>
      </c>
      <c r="G93" s="157">
        <f t="shared" si="3"/>
        <v>12063.65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7" t="s">
        <v>620</v>
      </c>
      <c r="B94" s="9" t="s">
        <v>80</v>
      </c>
      <c r="C94" s="55" t="s">
        <v>81</v>
      </c>
      <c r="D94" s="100">
        <v>46023</v>
      </c>
      <c r="E94" s="125">
        <v>5415.86</v>
      </c>
      <c r="F94" s="163">
        <f t="shared" ref="F94:F98" si="5">ROUND((E94-1444.07)*0.95+1444.07,2)</f>
        <v>5217.2700000000004</v>
      </c>
      <c r="G94" s="41">
        <f t="shared" si="3"/>
        <v>5018.68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88"/>
      <c r="B95" s="10" t="s">
        <v>83</v>
      </c>
      <c r="C95" s="56" t="s">
        <v>81</v>
      </c>
      <c r="D95" s="101">
        <v>46023</v>
      </c>
      <c r="E95" s="144">
        <v>7656.0999999999995</v>
      </c>
      <c r="F95" s="164">
        <f t="shared" si="5"/>
        <v>7345.5</v>
      </c>
      <c r="G95" s="133">
        <f t="shared" si="3"/>
        <v>7034.9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88"/>
      <c r="B96" s="10" t="s">
        <v>84</v>
      </c>
      <c r="C96" s="56" t="s">
        <v>81</v>
      </c>
      <c r="D96" s="101">
        <v>46023</v>
      </c>
      <c r="E96" s="144">
        <v>9210.94</v>
      </c>
      <c r="F96" s="164">
        <f t="shared" si="5"/>
        <v>8822.6</v>
      </c>
      <c r="G96" s="133">
        <f t="shared" si="3"/>
        <v>8434.25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88"/>
      <c r="B97" s="10" t="s">
        <v>85</v>
      </c>
      <c r="C97" s="56" t="s">
        <v>81</v>
      </c>
      <c r="D97" s="101">
        <v>46023</v>
      </c>
      <c r="E97" s="144">
        <v>11654.46</v>
      </c>
      <c r="F97" s="164">
        <f t="shared" si="5"/>
        <v>11143.94</v>
      </c>
      <c r="G97" s="133">
        <f t="shared" si="3"/>
        <v>10633.42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89"/>
      <c r="B98" s="11" t="s">
        <v>86</v>
      </c>
      <c r="C98" s="57" t="s">
        <v>81</v>
      </c>
      <c r="D98" s="102">
        <v>46023</v>
      </c>
      <c r="E98" s="155">
        <v>13243.6</v>
      </c>
      <c r="F98" s="165">
        <f t="shared" si="5"/>
        <v>12653.62</v>
      </c>
      <c r="G98" s="157">
        <f t="shared" si="3"/>
        <v>12063.65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7" t="s">
        <v>87</v>
      </c>
      <c r="B99" s="9" t="s">
        <v>80</v>
      </c>
      <c r="C99" s="55" t="s">
        <v>81</v>
      </c>
      <c r="D99" s="100">
        <v>46023</v>
      </c>
      <c r="E99" s="125">
        <v>7141.9699999999993</v>
      </c>
      <c r="F99" s="163">
        <f t="shared" si="4"/>
        <v>6857.08</v>
      </c>
      <c r="G99" s="41">
        <f t="shared" si="3"/>
        <v>6572.18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88"/>
      <c r="B100" s="10" t="s">
        <v>83</v>
      </c>
      <c r="C100" s="56" t="s">
        <v>81</v>
      </c>
      <c r="D100" s="101">
        <v>46023</v>
      </c>
      <c r="E100" s="144">
        <v>8823.6</v>
      </c>
      <c r="F100" s="164">
        <f t="shared" si="4"/>
        <v>8454.6200000000008</v>
      </c>
      <c r="G100" s="133">
        <f t="shared" si="3"/>
        <v>8085.65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88"/>
      <c r="B101" s="10" t="s">
        <v>84</v>
      </c>
      <c r="C101" s="56" t="s">
        <v>81</v>
      </c>
      <c r="D101" s="101">
        <v>46023</v>
      </c>
      <c r="E101" s="144">
        <v>10351.39</v>
      </c>
      <c r="F101" s="164">
        <f t="shared" si="4"/>
        <v>9906.02</v>
      </c>
      <c r="G101" s="133">
        <f t="shared" si="3"/>
        <v>9460.66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88"/>
      <c r="B102" s="10" t="s">
        <v>85</v>
      </c>
      <c r="C102" s="56" t="s">
        <v>81</v>
      </c>
      <c r="D102" s="101">
        <v>46023</v>
      </c>
      <c r="E102" s="144">
        <v>12902.01</v>
      </c>
      <c r="F102" s="164">
        <f t="shared" si="4"/>
        <v>12329.11</v>
      </c>
      <c r="G102" s="133">
        <f t="shared" si="3"/>
        <v>11756.22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89"/>
      <c r="B103" s="11" t="s">
        <v>86</v>
      </c>
      <c r="C103" s="57" t="s">
        <v>81</v>
      </c>
      <c r="D103" s="102">
        <v>46023</v>
      </c>
      <c r="E103" s="155">
        <v>14461.8</v>
      </c>
      <c r="F103" s="165">
        <f t="shared" si="4"/>
        <v>13810.91</v>
      </c>
      <c r="G103" s="157">
        <f t="shared" si="3"/>
        <v>13160.03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7" t="s">
        <v>621</v>
      </c>
      <c r="B104" s="9" t="s">
        <v>80</v>
      </c>
      <c r="C104" s="55" t="s">
        <v>81</v>
      </c>
      <c r="D104" s="100">
        <v>46023</v>
      </c>
      <c r="E104" s="125">
        <v>5683.71</v>
      </c>
      <c r="F104" s="163">
        <f t="shared" si="4"/>
        <v>5471.73</v>
      </c>
      <c r="G104" s="41">
        <f t="shared" si="3"/>
        <v>5259.75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88"/>
      <c r="B105" s="10" t="s">
        <v>83</v>
      </c>
      <c r="C105" s="56" t="s">
        <v>81</v>
      </c>
      <c r="D105" s="101">
        <v>46023</v>
      </c>
      <c r="E105" s="144">
        <v>8004.3499999999995</v>
      </c>
      <c r="F105" s="164">
        <f t="shared" si="4"/>
        <v>7676.34</v>
      </c>
      <c r="G105" s="133">
        <f t="shared" si="3"/>
        <v>7348.32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88"/>
      <c r="B106" s="10" t="s">
        <v>84</v>
      </c>
      <c r="C106" s="56" t="s">
        <v>81</v>
      </c>
      <c r="D106" s="101">
        <v>46023</v>
      </c>
      <c r="E106" s="144">
        <v>9653.02</v>
      </c>
      <c r="F106" s="164">
        <f t="shared" si="4"/>
        <v>9242.57</v>
      </c>
      <c r="G106" s="133">
        <f t="shared" si="3"/>
        <v>8832.1299999999992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88"/>
      <c r="B107" s="10" t="s">
        <v>85</v>
      </c>
      <c r="C107" s="56" t="s">
        <v>81</v>
      </c>
      <c r="D107" s="101">
        <v>46023</v>
      </c>
      <c r="E107" s="144">
        <v>12237.51</v>
      </c>
      <c r="F107" s="164">
        <f t="shared" si="4"/>
        <v>11697.84</v>
      </c>
      <c r="G107" s="133">
        <f t="shared" si="3"/>
        <v>11158.17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89"/>
      <c r="B108" s="10" t="s">
        <v>86</v>
      </c>
      <c r="C108" s="58" t="s">
        <v>81</v>
      </c>
      <c r="D108" s="102">
        <v>46023</v>
      </c>
      <c r="E108" s="159">
        <v>13928.75</v>
      </c>
      <c r="F108" s="166">
        <f t="shared" si="4"/>
        <v>13304.52</v>
      </c>
      <c r="G108" s="160">
        <f t="shared" si="3"/>
        <v>12680.28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7" t="s">
        <v>622</v>
      </c>
      <c r="B109" s="9" t="s">
        <v>80</v>
      </c>
      <c r="C109" s="55" t="s">
        <v>81</v>
      </c>
      <c r="D109" s="100">
        <v>46023</v>
      </c>
      <c r="E109" s="125">
        <v>5683.71</v>
      </c>
      <c r="F109" s="163">
        <f t="shared" ref="F109:F113" si="6">ROUND((E109-1444.07)*0.95+1444.07,2)</f>
        <v>5471.73</v>
      </c>
      <c r="G109" s="41">
        <f t="shared" si="3"/>
        <v>5259.75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88"/>
      <c r="B110" s="10" t="s">
        <v>83</v>
      </c>
      <c r="C110" s="56" t="s">
        <v>81</v>
      </c>
      <c r="D110" s="101">
        <v>46023</v>
      </c>
      <c r="E110" s="144">
        <v>8004.3499999999995</v>
      </c>
      <c r="F110" s="164">
        <f t="shared" si="6"/>
        <v>7676.34</v>
      </c>
      <c r="G110" s="133">
        <f t="shared" si="3"/>
        <v>7348.32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88"/>
      <c r="B111" s="10" t="s">
        <v>84</v>
      </c>
      <c r="C111" s="56" t="s">
        <v>81</v>
      </c>
      <c r="D111" s="101">
        <v>46023</v>
      </c>
      <c r="E111" s="144">
        <v>9653.02</v>
      </c>
      <c r="F111" s="164">
        <f t="shared" si="6"/>
        <v>9242.57</v>
      </c>
      <c r="G111" s="133">
        <f t="shared" si="3"/>
        <v>8832.1299999999992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88"/>
      <c r="B112" s="10" t="s">
        <v>85</v>
      </c>
      <c r="C112" s="56" t="s">
        <v>81</v>
      </c>
      <c r="D112" s="101">
        <v>46023</v>
      </c>
      <c r="E112" s="144">
        <v>12237.51</v>
      </c>
      <c r="F112" s="164">
        <f t="shared" si="6"/>
        <v>11697.84</v>
      </c>
      <c r="G112" s="133">
        <f t="shared" si="3"/>
        <v>11158.17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89"/>
      <c r="B113" s="11" t="s">
        <v>86</v>
      </c>
      <c r="C113" s="57" t="s">
        <v>81</v>
      </c>
      <c r="D113" s="102">
        <v>46023</v>
      </c>
      <c r="E113" s="155">
        <v>13928.75</v>
      </c>
      <c r="F113" s="165">
        <f t="shared" si="6"/>
        <v>13304.52</v>
      </c>
      <c r="G113" s="157">
        <f t="shared" si="3"/>
        <v>12680.28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7" t="s">
        <v>89</v>
      </c>
      <c r="B114" s="9" t="s">
        <v>80</v>
      </c>
      <c r="C114" s="55" t="s">
        <v>81</v>
      </c>
      <c r="D114" s="100">
        <v>46023</v>
      </c>
      <c r="E114" s="125">
        <v>5973.87</v>
      </c>
      <c r="F114" s="163">
        <f t="shared" si="4"/>
        <v>5747.38</v>
      </c>
      <c r="G114" s="41">
        <f t="shared" si="3"/>
        <v>5520.89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88"/>
      <c r="B115" s="10" t="s">
        <v>83</v>
      </c>
      <c r="C115" s="56" t="s">
        <v>81</v>
      </c>
      <c r="D115" s="101">
        <v>46023</v>
      </c>
      <c r="E115" s="144">
        <v>6563.74</v>
      </c>
      <c r="F115" s="164">
        <f t="shared" si="4"/>
        <v>6307.76</v>
      </c>
      <c r="G115" s="133">
        <f t="shared" si="3"/>
        <v>6051.77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88"/>
      <c r="B116" s="10" t="s">
        <v>84</v>
      </c>
      <c r="C116" s="56" t="s">
        <v>81</v>
      </c>
      <c r="D116" s="101">
        <v>46023</v>
      </c>
      <c r="E116" s="144">
        <v>9882.48</v>
      </c>
      <c r="F116" s="164">
        <f t="shared" si="4"/>
        <v>9460.56</v>
      </c>
      <c r="G116" s="133">
        <f t="shared" ref="G116:G143" si="7">ROUND((E116-1444.07)*0.9+1444.07,2)</f>
        <v>9038.64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88"/>
      <c r="B117" s="10" t="s">
        <v>85</v>
      </c>
      <c r="C117" s="56" t="s">
        <v>81</v>
      </c>
      <c r="D117" s="101">
        <v>46023</v>
      </c>
      <c r="E117" s="144">
        <v>12304.08</v>
      </c>
      <c r="F117" s="164">
        <f t="shared" si="4"/>
        <v>11761.08</v>
      </c>
      <c r="G117" s="133">
        <f t="shared" si="7"/>
        <v>11218.08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89"/>
      <c r="B118" s="11" t="s">
        <v>86</v>
      </c>
      <c r="C118" s="57" t="s">
        <v>81</v>
      </c>
      <c r="D118" s="102">
        <v>46023</v>
      </c>
      <c r="E118" s="155">
        <v>13761.949999999999</v>
      </c>
      <c r="F118" s="165">
        <f t="shared" si="4"/>
        <v>13146.06</v>
      </c>
      <c r="G118" s="157">
        <f t="shared" si="7"/>
        <v>12530.16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7" t="s">
        <v>623</v>
      </c>
      <c r="B119" s="9" t="s">
        <v>80</v>
      </c>
      <c r="C119" s="55" t="s">
        <v>81</v>
      </c>
      <c r="D119" s="100">
        <v>46023</v>
      </c>
      <c r="E119" s="125">
        <v>4832.76</v>
      </c>
      <c r="F119" s="163">
        <f t="shared" si="4"/>
        <v>4663.33</v>
      </c>
      <c r="G119" s="41">
        <f t="shared" si="7"/>
        <v>4493.8900000000003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88"/>
      <c r="B120" s="10" t="s">
        <v>83</v>
      </c>
      <c r="C120" s="56" t="s">
        <v>81</v>
      </c>
      <c r="D120" s="101">
        <v>46023</v>
      </c>
      <c r="E120" s="144">
        <v>6293.7599999999993</v>
      </c>
      <c r="F120" s="164">
        <f t="shared" si="4"/>
        <v>6051.28</v>
      </c>
      <c r="G120" s="133">
        <f t="shared" si="7"/>
        <v>5808.79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88"/>
      <c r="B121" s="10" t="s">
        <v>84</v>
      </c>
      <c r="C121" s="56" t="s">
        <v>81</v>
      </c>
      <c r="D121" s="101">
        <v>46023</v>
      </c>
      <c r="E121" s="144">
        <v>9210.94</v>
      </c>
      <c r="F121" s="164">
        <f t="shared" si="4"/>
        <v>8822.6</v>
      </c>
      <c r="G121" s="133">
        <f t="shared" si="7"/>
        <v>8434.25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88"/>
      <c r="B122" s="10" t="s">
        <v>85</v>
      </c>
      <c r="C122" s="56" t="s">
        <v>81</v>
      </c>
      <c r="D122" s="101">
        <v>46023</v>
      </c>
      <c r="E122" s="144">
        <v>11654.46</v>
      </c>
      <c r="F122" s="164">
        <f t="shared" si="4"/>
        <v>11143.94</v>
      </c>
      <c r="G122" s="133">
        <f t="shared" si="7"/>
        <v>10633.42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89"/>
      <c r="B123" s="10" t="s">
        <v>86</v>
      </c>
      <c r="C123" s="57" t="s">
        <v>81</v>
      </c>
      <c r="D123" s="102">
        <v>46023</v>
      </c>
      <c r="E123" s="155">
        <v>13243.6</v>
      </c>
      <c r="F123" s="165">
        <f t="shared" si="4"/>
        <v>12653.62</v>
      </c>
      <c r="G123" s="157">
        <f t="shared" si="7"/>
        <v>12063.65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7" t="s">
        <v>624</v>
      </c>
      <c r="B124" s="9" t="s">
        <v>80</v>
      </c>
      <c r="C124" s="55" t="s">
        <v>81</v>
      </c>
      <c r="D124" s="100">
        <v>46023</v>
      </c>
      <c r="E124" s="125">
        <v>4832.76</v>
      </c>
      <c r="F124" s="163">
        <f t="shared" ref="F124:F128" si="8">ROUND((E124-1444.07)*0.95+1444.07,2)</f>
        <v>4663.33</v>
      </c>
      <c r="G124" s="41">
        <f t="shared" si="7"/>
        <v>4493.8900000000003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88"/>
      <c r="B125" s="10" t="s">
        <v>83</v>
      </c>
      <c r="C125" s="56" t="s">
        <v>81</v>
      </c>
      <c r="D125" s="101">
        <v>46023</v>
      </c>
      <c r="E125" s="144">
        <v>6293.7599999999993</v>
      </c>
      <c r="F125" s="164">
        <f t="shared" si="8"/>
        <v>6051.28</v>
      </c>
      <c r="G125" s="133">
        <f t="shared" si="7"/>
        <v>5808.79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88"/>
      <c r="B126" s="10" t="s">
        <v>84</v>
      </c>
      <c r="C126" s="56" t="s">
        <v>81</v>
      </c>
      <c r="D126" s="101">
        <v>46023</v>
      </c>
      <c r="E126" s="144">
        <v>9210.94</v>
      </c>
      <c r="F126" s="164">
        <f t="shared" si="8"/>
        <v>8822.6</v>
      </c>
      <c r="G126" s="133">
        <f t="shared" si="7"/>
        <v>8434.25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88"/>
      <c r="B127" s="10" t="s">
        <v>85</v>
      </c>
      <c r="C127" s="56" t="s">
        <v>81</v>
      </c>
      <c r="D127" s="101">
        <v>46023</v>
      </c>
      <c r="E127" s="144">
        <v>11654.46</v>
      </c>
      <c r="F127" s="164">
        <f t="shared" si="8"/>
        <v>11143.94</v>
      </c>
      <c r="G127" s="133">
        <f t="shared" si="7"/>
        <v>10633.42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89"/>
      <c r="B128" s="11" t="s">
        <v>86</v>
      </c>
      <c r="C128" s="57" t="s">
        <v>81</v>
      </c>
      <c r="D128" s="102">
        <v>46023</v>
      </c>
      <c r="E128" s="155">
        <v>13243.6</v>
      </c>
      <c r="F128" s="165">
        <f t="shared" si="8"/>
        <v>12653.62</v>
      </c>
      <c r="G128" s="157">
        <f t="shared" si="7"/>
        <v>12063.65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7" t="s">
        <v>91</v>
      </c>
      <c r="B129" s="9" t="s">
        <v>80</v>
      </c>
      <c r="C129" s="55" t="s">
        <v>81</v>
      </c>
      <c r="D129" s="100">
        <v>46023</v>
      </c>
      <c r="E129" s="125">
        <v>6335.94</v>
      </c>
      <c r="F129" s="163">
        <f t="shared" si="4"/>
        <v>6091.35</v>
      </c>
      <c r="G129" s="41">
        <f t="shared" si="7"/>
        <v>5846.75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88"/>
      <c r="B130" s="10" t="s">
        <v>83</v>
      </c>
      <c r="C130" s="56" t="s">
        <v>81</v>
      </c>
      <c r="D130" s="101">
        <v>46023</v>
      </c>
      <c r="E130" s="144">
        <v>6952.2599999999993</v>
      </c>
      <c r="F130" s="164">
        <f t="shared" si="4"/>
        <v>6676.85</v>
      </c>
      <c r="G130" s="133">
        <f t="shared" si="7"/>
        <v>6401.44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88"/>
      <c r="B131" s="10" t="s">
        <v>84</v>
      </c>
      <c r="C131" s="56" t="s">
        <v>81</v>
      </c>
      <c r="D131" s="101">
        <v>46023</v>
      </c>
      <c r="E131" s="144">
        <v>10351.39</v>
      </c>
      <c r="F131" s="164">
        <f t="shared" si="4"/>
        <v>9906.02</v>
      </c>
      <c r="G131" s="133">
        <f t="shared" si="7"/>
        <v>9460.66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88"/>
      <c r="B132" s="10" t="s">
        <v>85</v>
      </c>
      <c r="C132" s="56" t="s">
        <v>81</v>
      </c>
      <c r="D132" s="101">
        <v>46023</v>
      </c>
      <c r="E132" s="144">
        <v>12902.01</v>
      </c>
      <c r="F132" s="164">
        <f t="shared" si="4"/>
        <v>12329.11</v>
      </c>
      <c r="G132" s="133">
        <f t="shared" si="7"/>
        <v>11756.22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89"/>
      <c r="B133" s="11" t="s">
        <v>86</v>
      </c>
      <c r="C133" s="57" t="s">
        <v>81</v>
      </c>
      <c r="D133" s="102">
        <v>46023</v>
      </c>
      <c r="E133" s="155">
        <v>14461.8</v>
      </c>
      <c r="F133" s="165">
        <f t="shared" si="4"/>
        <v>13810.91</v>
      </c>
      <c r="G133" s="157">
        <f t="shared" si="7"/>
        <v>13160.03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7" t="s">
        <v>625</v>
      </c>
      <c r="B134" s="9" t="s">
        <v>80</v>
      </c>
      <c r="C134" s="55" t="s">
        <v>81</v>
      </c>
      <c r="D134" s="100">
        <v>46023</v>
      </c>
      <c r="E134" s="125">
        <v>5100.87</v>
      </c>
      <c r="F134" s="163">
        <f t="shared" si="4"/>
        <v>4918.03</v>
      </c>
      <c r="G134" s="41">
        <f t="shared" si="7"/>
        <v>4735.1899999999996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88"/>
      <c r="B135" s="10" t="s">
        <v>83</v>
      </c>
      <c r="C135" s="56" t="s">
        <v>81</v>
      </c>
      <c r="D135" s="101">
        <v>46023</v>
      </c>
      <c r="E135" s="144">
        <v>6629.0099999999993</v>
      </c>
      <c r="F135" s="164">
        <f t="shared" si="4"/>
        <v>6369.76</v>
      </c>
      <c r="G135" s="133">
        <f t="shared" si="7"/>
        <v>6110.52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88"/>
      <c r="B136" s="10" t="s">
        <v>84</v>
      </c>
      <c r="C136" s="56" t="s">
        <v>81</v>
      </c>
      <c r="D136" s="101">
        <v>46023</v>
      </c>
      <c r="E136" s="144">
        <v>9653.02</v>
      </c>
      <c r="F136" s="164">
        <f t="shared" si="4"/>
        <v>9242.57</v>
      </c>
      <c r="G136" s="133">
        <f t="shared" si="7"/>
        <v>8832.1299999999992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88"/>
      <c r="B137" s="10" t="s">
        <v>85</v>
      </c>
      <c r="C137" s="56" t="s">
        <v>81</v>
      </c>
      <c r="D137" s="101">
        <v>46023</v>
      </c>
      <c r="E137" s="144">
        <v>12237.51</v>
      </c>
      <c r="F137" s="164">
        <f t="shared" si="4"/>
        <v>11697.84</v>
      </c>
      <c r="G137" s="133">
        <f t="shared" si="7"/>
        <v>11158.17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89"/>
      <c r="B138" s="11" t="s">
        <v>86</v>
      </c>
      <c r="C138" s="57" t="s">
        <v>81</v>
      </c>
      <c r="D138" s="102">
        <v>46023</v>
      </c>
      <c r="E138" s="155">
        <v>13928.75</v>
      </c>
      <c r="F138" s="165">
        <f t="shared" si="4"/>
        <v>13304.52</v>
      </c>
      <c r="G138" s="157">
        <f t="shared" si="7"/>
        <v>12680.28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7" t="s">
        <v>626</v>
      </c>
      <c r="B139" s="9" t="s">
        <v>80</v>
      </c>
      <c r="C139" s="55" t="s">
        <v>81</v>
      </c>
      <c r="D139" s="100">
        <v>46023</v>
      </c>
      <c r="E139" s="125">
        <v>5100.87</v>
      </c>
      <c r="F139" s="163">
        <f t="shared" ref="F139:F143" si="9">ROUND((E139-1444.07)*0.95+1444.07,2)</f>
        <v>4918.03</v>
      </c>
      <c r="G139" s="41">
        <f t="shared" si="7"/>
        <v>4735.1899999999996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88"/>
      <c r="B140" s="10" t="s">
        <v>83</v>
      </c>
      <c r="C140" s="56" t="s">
        <v>81</v>
      </c>
      <c r="D140" s="101">
        <v>46023</v>
      </c>
      <c r="E140" s="144">
        <v>6629.0099999999993</v>
      </c>
      <c r="F140" s="164">
        <f t="shared" si="9"/>
        <v>6369.76</v>
      </c>
      <c r="G140" s="133">
        <f t="shared" si="7"/>
        <v>6110.52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88"/>
      <c r="B141" s="10" t="s">
        <v>84</v>
      </c>
      <c r="C141" s="56" t="s">
        <v>81</v>
      </c>
      <c r="D141" s="101">
        <v>46023</v>
      </c>
      <c r="E141" s="144">
        <v>9653.02</v>
      </c>
      <c r="F141" s="164">
        <f t="shared" si="9"/>
        <v>9242.57</v>
      </c>
      <c r="G141" s="133">
        <f t="shared" si="7"/>
        <v>8832.1299999999992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88"/>
      <c r="B142" s="10" t="s">
        <v>85</v>
      </c>
      <c r="C142" s="56" t="s">
        <v>81</v>
      </c>
      <c r="D142" s="101">
        <v>46023</v>
      </c>
      <c r="E142" s="144">
        <v>12237.51</v>
      </c>
      <c r="F142" s="164">
        <f t="shared" si="9"/>
        <v>11697.84</v>
      </c>
      <c r="G142" s="133">
        <f t="shared" si="7"/>
        <v>11158.17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89"/>
      <c r="B143" s="11" t="s">
        <v>86</v>
      </c>
      <c r="C143" s="57" t="s">
        <v>81</v>
      </c>
      <c r="D143" s="102">
        <v>46023</v>
      </c>
      <c r="E143" s="155">
        <v>13928.75</v>
      </c>
      <c r="F143" s="165">
        <f t="shared" si="9"/>
        <v>13304.52</v>
      </c>
      <c r="G143" s="157">
        <f t="shared" si="7"/>
        <v>12680.28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7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88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89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5" t="s">
        <v>98</v>
      </c>
      <c r="B150" s="185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7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88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88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88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88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88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88"/>
      <c r="B157" s="14" t="s">
        <v>46</v>
      </c>
      <c r="C157" s="63" t="s">
        <v>12</v>
      </c>
      <c r="D157" s="97">
        <v>46023</v>
      </c>
      <c r="E157" s="144">
        <v>15.479999999999999</v>
      </c>
      <c r="F157" s="148"/>
      <c r="G157" s="133">
        <f t="shared" si="10"/>
        <v>13.93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88"/>
      <c r="B158" s="4" t="s">
        <v>15</v>
      </c>
      <c r="C158" s="52" t="s">
        <v>12</v>
      </c>
      <c r="D158" s="97">
        <v>46023</v>
      </c>
      <c r="E158" s="144">
        <v>20.260000000000002</v>
      </c>
      <c r="F158" s="148"/>
      <c r="G158" s="133">
        <f t="shared" si="10"/>
        <v>18.23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88"/>
      <c r="B159" s="5" t="s">
        <v>14</v>
      </c>
      <c r="C159" s="53" t="s">
        <v>12</v>
      </c>
      <c r="D159" s="98">
        <v>46023</v>
      </c>
      <c r="E159" s="155">
        <v>29.659999999999993</v>
      </c>
      <c r="F159" s="148"/>
      <c r="G159" s="157">
        <f t="shared" si="10"/>
        <v>26.69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88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88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88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88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88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88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88"/>
      <c r="B166" s="14" t="s">
        <v>46</v>
      </c>
      <c r="C166" s="63" t="s">
        <v>548</v>
      </c>
      <c r="D166" s="97">
        <v>46204</v>
      </c>
      <c r="E166" s="144">
        <v>61.92</v>
      </c>
      <c r="F166" s="148"/>
      <c r="G166" s="133">
        <f t="shared" si="10"/>
        <v>55.73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88"/>
      <c r="B167" s="4" t="s">
        <v>15</v>
      </c>
      <c r="C167" s="52" t="s">
        <v>548</v>
      </c>
      <c r="D167" s="97">
        <v>46204</v>
      </c>
      <c r="E167" s="144">
        <v>81.040000000000006</v>
      </c>
      <c r="F167" s="148"/>
      <c r="G167" s="133">
        <f t="shared" si="10"/>
        <v>72.94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88"/>
      <c r="B168" s="5" t="s">
        <v>14</v>
      </c>
      <c r="C168" s="53" t="s">
        <v>548</v>
      </c>
      <c r="D168" s="98">
        <v>46204</v>
      </c>
      <c r="E168" s="155">
        <v>118.64</v>
      </c>
      <c r="F168" s="148"/>
      <c r="G168" s="157">
        <f t="shared" si="10"/>
        <v>106.78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88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88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88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88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88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88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88"/>
      <c r="B175" s="14" t="s">
        <v>46</v>
      </c>
      <c r="C175" s="63" t="s">
        <v>549</v>
      </c>
      <c r="D175" s="97">
        <v>46204</v>
      </c>
      <c r="E175" s="144">
        <v>77.400000000000006</v>
      </c>
      <c r="F175" s="148"/>
      <c r="G175" s="133">
        <f t="shared" si="11"/>
        <v>69.66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88"/>
      <c r="B176" s="4" t="s">
        <v>15</v>
      </c>
      <c r="C176" s="52" t="s">
        <v>549</v>
      </c>
      <c r="D176" s="97">
        <v>46204</v>
      </c>
      <c r="E176" s="144">
        <v>101.3</v>
      </c>
      <c r="F176" s="148"/>
      <c r="G176" s="133">
        <f t="shared" si="11"/>
        <v>91.17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88"/>
      <c r="B177" s="5" t="s">
        <v>14</v>
      </c>
      <c r="C177" s="53" t="s">
        <v>549</v>
      </c>
      <c r="D177" s="98">
        <v>46204</v>
      </c>
      <c r="E177" s="155">
        <v>148.30000000000001</v>
      </c>
      <c r="F177" s="148"/>
      <c r="G177" s="157">
        <f t="shared" si="11"/>
        <v>133.47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88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88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88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88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88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88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88"/>
      <c r="B184" s="14" t="s">
        <v>46</v>
      </c>
      <c r="C184" s="63" t="s">
        <v>550</v>
      </c>
      <c r="D184" s="97">
        <v>46204</v>
      </c>
      <c r="E184" s="144">
        <v>92.88</v>
      </c>
      <c r="F184" s="148"/>
      <c r="G184" s="133">
        <f t="shared" si="11"/>
        <v>83.59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88"/>
      <c r="B185" s="4" t="s">
        <v>15</v>
      </c>
      <c r="C185" s="52" t="s">
        <v>550</v>
      </c>
      <c r="D185" s="97">
        <v>46204</v>
      </c>
      <c r="E185" s="144">
        <v>121.56</v>
      </c>
      <c r="F185" s="148"/>
      <c r="G185" s="133">
        <f t="shared" si="11"/>
        <v>109.4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88"/>
      <c r="B186" s="5" t="s">
        <v>14</v>
      </c>
      <c r="C186" s="53" t="s">
        <v>550</v>
      </c>
      <c r="D186" s="98">
        <v>46204</v>
      </c>
      <c r="E186" s="155">
        <v>177.96</v>
      </c>
      <c r="F186" s="148"/>
      <c r="G186" s="157">
        <f t="shared" si="11"/>
        <v>160.16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88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88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88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88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88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88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88"/>
      <c r="B193" s="14" t="s">
        <v>46</v>
      </c>
      <c r="C193" s="63" t="s">
        <v>551</v>
      </c>
      <c r="D193" s="97">
        <v>46204</v>
      </c>
      <c r="E193" s="144">
        <v>108.36</v>
      </c>
      <c r="F193" s="148"/>
      <c r="G193" s="133">
        <f t="shared" si="12"/>
        <v>97.52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88"/>
      <c r="B194" s="4" t="s">
        <v>15</v>
      </c>
      <c r="C194" s="52" t="s">
        <v>551</v>
      </c>
      <c r="D194" s="97">
        <v>46204</v>
      </c>
      <c r="E194" s="144">
        <v>141.82</v>
      </c>
      <c r="F194" s="148"/>
      <c r="G194" s="133">
        <f t="shared" si="12"/>
        <v>127.64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88"/>
      <c r="B195" s="5" t="s">
        <v>14</v>
      </c>
      <c r="C195" s="53" t="s">
        <v>551</v>
      </c>
      <c r="D195" s="98">
        <v>46204</v>
      </c>
      <c r="E195" s="155">
        <v>207.62</v>
      </c>
      <c r="F195" s="148"/>
      <c r="G195" s="157">
        <f t="shared" si="12"/>
        <v>186.86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88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88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88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88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88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88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88"/>
      <c r="B202" s="14" t="s">
        <v>46</v>
      </c>
      <c r="C202" s="63" t="s">
        <v>552</v>
      </c>
      <c r="D202" s="97">
        <v>46204</v>
      </c>
      <c r="E202" s="144">
        <v>123.84</v>
      </c>
      <c r="F202" s="148"/>
      <c r="G202" s="133">
        <f t="shared" si="13"/>
        <v>111.46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88"/>
      <c r="B203" s="4" t="s">
        <v>15</v>
      </c>
      <c r="C203" s="52" t="s">
        <v>552</v>
      </c>
      <c r="D203" s="97">
        <v>46204</v>
      </c>
      <c r="E203" s="144">
        <v>162.08000000000001</v>
      </c>
      <c r="F203" s="148"/>
      <c r="G203" s="133">
        <f t="shared" si="13"/>
        <v>145.87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89"/>
      <c r="B204" s="5" t="s">
        <v>14</v>
      </c>
      <c r="C204" s="53" t="s">
        <v>552</v>
      </c>
      <c r="D204" s="98">
        <v>46204</v>
      </c>
      <c r="E204" s="155">
        <v>237.28</v>
      </c>
      <c r="F204" s="140"/>
      <c r="G204" s="157">
        <f t="shared" si="13"/>
        <v>213.55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7" t="s">
        <v>598</v>
      </c>
      <c r="B205" s="15" t="s">
        <v>15</v>
      </c>
      <c r="C205" s="60" t="s">
        <v>12</v>
      </c>
      <c r="D205" s="96">
        <v>46023</v>
      </c>
      <c r="E205" s="125">
        <v>33.659999999999997</v>
      </c>
      <c r="F205" s="74"/>
      <c r="G205" s="41">
        <f t="shared" si="10"/>
        <v>30.29</v>
      </c>
      <c r="H205" s="153">
        <v>300</v>
      </c>
      <c r="I205" s="215" t="s">
        <v>109</v>
      </c>
      <c r="K205" s="13"/>
      <c r="L205" s="13"/>
      <c r="N205" s="13"/>
      <c r="O205" s="46"/>
    </row>
    <row r="206" spans="1:15" x14ac:dyDescent="0.2">
      <c r="A206" s="188"/>
      <c r="B206" s="5" t="s">
        <v>14</v>
      </c>
      <c r="C206" s="53" t="s">
        <v>12</v>
      </c>
      <c r="D206" s="98">
        <v>46023</v>
      </c>
      <c r="E206" s="155">
        <v>44.26</v>
      </c>
      <c r="F206" s="148"/>
      <c r="G206" s="157">
        <f t="shared" si="10"/>
        <v>39.83</v>
      </c>
      <c r="H206" s="158">
        <v>200</v>
      </c>
      <c r="I206" s="216"/>
      <c r="K206" s="13"/>
      <c r="L206" s="13"/>
      <c r="N206" s="13"/>
      <c r="O206" s="46"/>
    </row>
    <row r="207" spans="1:15" x14ac:dyDescent="0.2">
      <c r="A207" s="188"/>
      <c r="B207" s="15" t="s">
        <v>15</v>
      </c>
      <c r="C207" s="61" t="s">
        <v>548</v>
      </c>
      <c r="D207" s="96">
        <v>46204</v>
      </c>
      <c r="E207" s="126">
        <v>134.63999999999999</v>
      </c>
      <c r="F207" s="74"/>
      <c r="G207" s="43">
        <f t="shared" si="10"/>
        <v>121.18</v>
      </c>
      <c r="H207" s="146" t="s">
        <v>560</v>
      </c>
      <c r="I207" s="216"/>
      <c r="K207" s="13"/>
      <c r="L207" s="13"/>
      <c r="N207" s="13"/>
      <c r="O207" s="46"/>
    </row>
    <row r="208" spans="1:15" x14ac:dyDescent="0.2">
      <c r="A208" s="188"/>
      <c r="B208" s="5" t="s">
        <v>14</v>
      </c>
      <c r="C208" s="53" t="s">
        <v>548</v>
      </c>
      <c r="D208" s="98">
        <v>46204</v>
      </c>
      <c r="E208" s="155">
        <v>177.04</v>
      </c>
      <c r="F208" s="148"/>
      <c r="G208" s="157">
        <f t="shared" si="10"/>
        <v>159.34</v>
      </c>
      <c r="H208" s="158" t="s">
        <v>561</v>
      </c>
      <c r="I208" s="216"/>
      <c r="K208" s="13"/>
      <c r="L208" s="13"/>
      <c r="N208" s="13"/>
      <c r="O208" s="46"/>
    </row>
    <row r="209" spans="1:15" x14ac:dyDescent="0.2">
      <c r="A209" s="188"/>
      <c r="B209" s="15" t="s">
        <v>15</v>
      </c>
      <c r="C209" s="61" t="s">
        <v>549</v>
      </c>
      <c r="D209" s="96">
        <v>46204</v>
      </c>
      <c r="E209" s="126">
        <v>168.3</v>
      </c>
      <c r="F209" s="74"/>
      <c r="G209" s="43">
        <f t="shared" ref="G209:G212" si="14">ROUND(E209*0.9,2)</f>
        <v>151.47</v>
      </c>
      <c r="H209" s="146" t="s">
        <v>569</v>
      </c>
      <c r="I209" s="216"/>
      <c r="K209" s="13"/>
      <c r="L209" s="13"/>
      <c r="N209" s="13"/>
      <c r="O209" s="46"/>
    </row>
    <row r="210" spans="1:15" x14ac:dyDescent="0.2">
      <c r="A210" s="188"/>
      <c r="B210" s="5" t="s">
        <v>14</v>
      </c>
      <c r="C210" s="53" t="s">
        <v>549</v>
      </c>
      <c r="D210" s="98">
        <v>46204</v>
      </c>
      <c r="E210" s="155">
        <v>221.3</v>
      </c>
      <c r="F210" s="148"/>
      <c r="G210" s="157">
        <f t="shared" si="14"/>
        <v>199.17</v>
      </c>
      <c r="H210" s="158" t="s">
        <v>570</v>
      </c>
      <c r="I210" s="216"/>
      <c r="K210" s="13"/>
      <c r="L210" s="13"/>
      <c r="N210" s="13"/>
      <c r="O210" s="46"/>
    </row>
    <row r="211" spans="1:15" x14ac:dyDescent="0.2">
      <c r="A211" s="188"/>
      <c r="B211" s="15" t="s">
        <v>15</v>
      </c>
      <c r="C211" s="61" t="s">
        <v>550</v>
      </c>
      <c r="D211" s="96">
        <v>46204</v>
      </c>
      <c r="E211" s="126">
        <v>201.96</v>
      </c>
      <c r="F211" s="74"/>
      <c r="G211" s="43">
        <f t="shared" si="14"/>
        <v>181.76</v>
      </c>
      <c r="H211" s="146" t="s">
        <v>578</v>
      </c>
      <c r="I211" s="216"/>
      <c r="K211" s="13"/>
      <c r="L211" s="13"/>
      <c r="N211" s="13"/>
      <c r="O211" s="46"/>
    </row>
    <row r="212" spans="1:15" x14ac:dyDescent="0.2">
      <c r="A212" s="188"/>
      <c r="B212" s="5" t="s">
        <v>14</v>
      </c>
      <c r="C212" s="53" t="s">
        <v>550</v>
      </c>
      <c r="D212" s="98">
        <v>46204</v>
      </c>
      <c r="E212" s="155">
        <v>265.56</v>
      </c>
      <c r="F212" s="148"/>
      <c r="G212" s="157">
        <f t="shared" si="14"/>
        <v>239</v>
      </c>
      <c r="H212" s="158" t="s">
        <v>579</v>
      </c>
      <c r="I212" s="216"/>
      <c r="K212" s="13"/>
      <c r="L212" s="13"/>
      <c r="N212" s="13"/>
      <c r="O212" s="46"/>
    </row>
    <row r="213" spans="1:15" x14ac:dyDescent="0.2">
      <c r="A213" s="188"/>
      <c r="B213" s="15" t="s">
        <v>15</v>
      </c>
      <c r="C213" s="61" t="s">
        <v>551</v>
      </c>
      <c r="D213" s="96">
        <v>46204</v>
      </c>
      <c r="E213" s="126">
        <v>235.62</v>
      </c>
      <c r="F213" s="74"/>
      <c r="G213" s="43">
        <f t="shared" si="10"/>
        <v>212.06</v>
      </c>
      <c r="H213" s="146" t="s">
        <v>587</v>
      </c>
      <c r="I213" s="216"/>
      <c r="K213" s="13"/>
      <c r="L213" s="13"/>
      <c r="N213" s="13"/>
      <c r="O213" s="46"/>
    </row>
    <row r="214" spans="1:15" x14ac:dyDescent="0.2">
      <c r="A214" s="188"/>
      <c r="B214" s="5" t="s">
        <v>14</v>
      </c>
      <c r="C214" s="53" t="s">
        <v>551</v>
      </c>
      <c r="D214" s="98">
        <v>46204</v>
      </c>
      <c r="E214" s="155">
        <v>309.82</v>
      </c>
      <c r="F214" s="148"/>
      <c r="G214" s="157">
        <f t="shared" si="10"/>
        <v>278.83999999999997</v>
      </c>
      <c r="H214" s="158" t="s">
        <v>588</v>
      </c>
      <c r="I214" s="216"/>
      <c r="K214" s="13"/>
      <c r="L214" s="13"/>
      <c r="N214" s="13"/>
      <c r="O214" s="46"/>
    </row>
    <row r="215" spans="1:15" x14ac:dyDescent="0.2">
      <c r="A215" s="188"/>
      <c r="B215" s="15" t="s">
        <v>15</v>
      </c>
      <c r="C215" s="61" t="s">
        <v>552</v>
      </c>
      <c r="D215" s="96">
        <v>46204</v>
      </c>
      <c r="E215" s="126">
        <v>269.27999999999997</v>
      </c>
      <c r="F215" s="74"/>
      <c r="G215" s="43">
        <f t="shared" ref="G215:G216" si="15">ROUND(E215*0.9,2)</f>
        <v>242.35</v>
      </c>
      <c r="H215" s="146" t="s">
        <v>596</v>
      </c>
      <c r="I215" s="216"/>
      <c r="K215" s="13"/>
      <c r="L215" s="13"/>
      <c r="N215" s="13"/>
      <c r="O215" s="46"/>
    </row>
    <row r="216" spans="1:15" x14ac:dyDescent="0.2">
      <c r="A216" s="189"/>
      <c r="B216" s="5" t="s">
        <v>14</v>
      </c>
      <c r="C216" s="53" t="s">
        <v>552</v>
      </c>
      <c r="D216" s="98">
        <v>46204</v>
      </c>
      <c r="E216" s="155">
        <v>354.08</v>
      </c>
      <c r="F216" s="140"/>
      <c r="G216" s="157">
        <f t="shared" si="15"/>
        <v>318.67</v>
      </c>
      <c r="H216" s="158" t="s">
        <v>597</v>
      </c>
      <c r="I216" s="217"/>
      <c r="K216" s="13"/>
      <c r="L216" s="13"/>
      <c r="N216" s="13"/>
      <c r="O216" s="46"/>
    </row>
    <row r="217" spans="1:15" x14ac:dyDescent="0.2">
      <c r="A217" s="187" t="s">
        <v>599</v>
      </c>
      <c r="B217" s="15" t="s">
        <v>15</v>
      </c>
      <c r="C217" s="60" t="s">
        <v>12</v>
      </c>
      <c r="D217" s="96">
        <v>46023</v>
      </c>
      <c r="E217" s="125">
        <v>38.28</v>
      </c>
      <c r="F217" s="74"/>
      <c r="G217" s="41">
        <f t="shared" si="10"/>
        <v>34.450000000000003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88"/>
      <c r="B218" s="5" t="s">
        <v>14</v>
      </c>
      <c r="C218" s="53" t="s">
        <v>12</v>
      </c>
      <c r="D218" s="98">
        <v>46023</v>
      </c>
      <c r="E218" s="155">
        <v>50.6</v>
      </c>
      <c r="F218" s="148"/>
      <c r="G218" s="157">
        <f t="shared" si="10"/>
        <v>45.54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88"/>
      <c r="B219" s="15" t="s">
        <v>15</v>
      </c>
      <c r="C219" s="61" t="s">
        <v>548</v>
      </c>
      <c r="D219" s="96">
        <v>46204</v>
      </c>
      <c r="E219" s="126">
        <v>153.12</v>
      </c>
      <c r="F219" s="74"/>
      <c r="G219" s="43">
        <f t="shared" si="10"/>
        <v>137.81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88"/>
      <c r="B220" s="5" t="s">
        <v>14</v>
      </c>
      <c r="C220" s="53" t="s">
        <v>548</v>
      </c>
      <c r="D220" s="98">
        <v>46204</v>
      </c>
      <c r="E220" s="155">
        <v>202.4</v>
      </c>
      <c r="F220" s="148"/>
      <c r="G220" s="157">
        <f t="shared" si="10"/>
        <v>182.16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88"/>
      <c r="B221" s="15" t="s">
        <v>15</v>
      </c>
      <c r="C221" s="61" t="s">
        <v>549</v>
      </c>
      <c r="D221" s="96">
        <v>46204</v>
      </c>
      <c r="E221" s="126">
        <v>191.4</v>
      </c>
      <c r="F221" s="74"/>
      <c r="G221" s="43">
        <f t="shared" ref="G221:G222" si="16">ROUND(E221*0.9,2)</f>
        <v>172.26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88"/>
      <c r="B222" s="5" t="s">
        <v>14</v>
      </c>
      <c r="C222" s="53" t="s">
        <v>549</v>
      </c>
      <c r="D222" s="98">
        <v>46204</v>
      </c>
      <c r="E222" s="155">
        <v>253</v>
      </c>
      <c r="F222" s="148"/>
      <c r="G222" s="157">
        <f t="shared" si="16"/>
        <v>227.7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88"/>
      <c r="B223" s="15" t="s">
        <v>15</v>
      </c>
      <c r="C223" s="61" t="s">
        <v>550</v>
      </c>
      <c r="D223" s="96">
        <v>46204</v>
      </c>
      <c r="E223" s="126">
        <v>229.68</v>
      </c>
      <c r="F223" s="74"/>
      <c r="G223" s="43">
        <f t="shared" ref="G223:G226" si="17">ROUND(E223*0.9,2)</f>
        <v>206.71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88"/>
      <c r="B224" s="5" t="s">
        <v>14</v>
      </c>
      <c r="C224" s="53" t="s">
        <v>550</v>
      </c>
      <c r="D224" s="98">
        <v>46204</v>
      </c>
      <c r="E224" s="155">
        <v>303.60000000000002</v>
      </c>
      <c r="F224" s="148"/>
      <c r="G224" s="157">
        <f t="shared" si="17"/>
        <v>273.24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88"/>
      <c r="B225" s="15" t="s">
        <v>15</v>
      </c>
      <c r="C225" s="61" t="s">
        <v>551</v>
      </c>
      <c r="D225" s="96">
        <v>46204</v>
      </c>
      <c r="E225" s="126">
        <v>267.95999999999998</v>
      </c>
      <c r="F225" s="74"/>
      <c r="G225" s="43">
        <f t="shared" si="17"/>
        <v>241.16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88"/>
      <c r="B226" s="5" t="s">
        <v>14</v>
      </c>
      <c r="C226" s="53" t="s">
        <v>551</v>
      </c>
      <c r="D226" s="98">
        <v>46204</v>
      </c>
      <c r="E226" s="155">
        <v>354.2</v>
      </c>
      <c r="F226" s="148"/>
      <c r="G226" s="157">
        <f t="shared" si="17"/>
        <v>318.77999999999997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88"/>
      <c r="B227" s="15" t="s">
        <v>15</v>
      </c>
      <c r="C227" s="61" t="s">
        <v>552</v>
      </c>
      <c r="D227" s="96">
        <v>46204</v>
      </c>
      <c r="E227" s="126">
        <v>306.24</v>
      </c>
      <c r="F227" s="74"/>
      <c r="G227" s="43">
        <f t="shared" si="10"/>
        <v>275.62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89"/>
      <c r="B228" s="5" t="s">
        <v>14</v>
      </c>
      <c r="C228" s="53" t="s">
        <v>552</v>
      </c>
      <c r="D228" s="98">
        <v>46204</v>
      </c>
      <c r="E228" s="155">
        <v>404.8</v>
      </c>
      <c r="F228" s="140"/>
      <c r="G228" s="157">
        <f t="shared" si="10"/>
        <v>364.32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7" t="s">
        <v>111</v>
      </c>
      <c r="B229" s="3" t="s">
        <v>15</v>
      </c>
      <c r="C229" s="51" t="s">
        <v>12</v>
      </c>
      <c r="D229" s="96">
        <v>46023</v>
      </c>
      <c r="E229" s="125">
        <v>17.060000000000002</v>
      </c>
      <c r="F229" s="74"/>
      <c r="G229" s="41">
        <f t="shared" si="10"/>
        <v>15.35</v>
      </c>
      <c r="H229" s="153">
        <v>300</v>
      </c>
      <c r="I229" s="190" t="s">
        <v>112</v>
      </c>
      <c r="K229" s="13"/>
      <c r="L229" s="13"/>
      <c r="N229" s="13"/>
      <c r="O229" s="46"/>
    </row>
    <row r="230" spans="1:15" x14ac:dyDescent="0.2">
      <c r="A230" s="188"/>
      <c r="B230" s="4" t="s">
        <v>14</v>
      </c>
      <c r="C230" s="52" t="s">
        <v>12</v>
      </c>
      <c r="D230" s="97">
        <v>46023</v>
      </c>
      <c r="E230" s="144">
        <v>25.39</v>
      </c>
      <c r="F230" s="149"/>
      <c r="G230" s="133">
        <f t="shared" si="10"/>
        <v>22.85</v>
      </c>
      <c r="H230" s="145">
        <v>200</v>
      </c>
      <c r="I230" s="191"/>
      <c r="K230" s="13"/>
      <c r="L230" s="13"/>
      <c r="N230" s="13"/>
      <c r="O230" s="46"/>
    </row>
    <row r="231" spans="1:15" x14ac:dyDescent="0.2">
      <c r="A231" s="188"/>
      <c r="B231" s="5" t="s">
        <v>11</v>
      </c>
      <c r="C231" s="53" t="s">
        <v>12</v>
      </c>
      <c r="D231" s="98">
        <v>46023</v>
      </c>
      <c r="E231" s="155">
        <v>45.61</v>
      </c>
      <c r="F231" s="148"/>
      <c r="G231" s="157">
        <f t="shared" si="10"/>
        <v>41.05</v>
      </c>
      <c r="H231" s="158">
        <v>100</v>
      </c>
      <c r="I231" s="191"/>
      <c r="K231" s="13"/>
      <c r="L231" s="13"/>
      <c r="N231" s="13"/>
      <c r="O231" s="46"/>
    </row>
    <row r="232" spans="1:15" x14ac:dyDescent="0.2">
      <c r="A232" s="188"/>
      <c r="B232" s="3" t="s">
        <v>15</v>
      </c>
      <c r="C232" s="51" t="s">
        <v>106</v>
      </c>
      <c r="D232" s="96">
        <v>46023</v>
      </c>
      <c r="E232" s="125">
        <v>102.36</v>
      </c>
      <c r="F232" s="74"/>
      <c r="G232" s="41">
        <f t="shared" si="10"/>
        <v>92.12</v>
      </c>
      <c r="H232" s="153" t="s">
        <v>107</v>
      </c>
      <c r="I232" s="191"/>
      <c r="K232" s="13"/>
      <c r="L232" s="13"/>
      <c r="N232" s="13"/>
      <c r="O232" s="46"/>
    </row>
    <row r="233" spans="1:15" x14ac:dyDescent="0.2">
      <c r="A233" s="188"/>
      <c r="B233" s="4" t="s">
        <v>14</v>
      </c>
      <c r="C233" s="52" t="s">
        <v>106</v>
      </c>
      <c r="D233" s="97">
        <v>46023</v>
      </c>
      <c r="E233" s="144">
        <v>152.34</v>
      </c>
      <c r="F233" s="149"/>
      <c r="G233" s="133">
        <f t="shared" si="10"/>
        <v>137.11000000000001</v>
      </c>
      <c r="H233" s="145" t="s">
        <v>108</v>
      </c>
      <c r="I233" s="191"/>
      <c r="K233" s="13"/>
      <c r="L233" s="13"/>
      <c r="N233" s="13"/>
      <c r="O233" s="46"/>
    </row>
    <row r="234" spans="1:15" x14ac:dyDescent="0.2">
      <c r="A234" s="189"/>
      <c r="B234" s="5" t="s">
        <v>11</v>
      </c>
      <c r="C234" s="53" t="s">
        <v>106</v>
      </c>
      <c r="D234" s="98">
        <v>46023</v>
      </c>
      <c r="E234" s="155">
        <v>273.66000000000003</v>
      </c>
      <c r="F234" s="148"/>
      <c r="G234" s="157">
        <f t="shared" si="10"/>
        <v>246.29</v>
      </c>
      <c r="H234" s="158" t="s">
        <v>113</v>
      </c>
      <c r="I234" s="192"/>
      <c r="K234" s="13"/>
      <c r="L234" s="13"/>
      <c r="N234" s="13"/>
      <c r="O234" s="46"/>
    </row>
    <row r="235" spans="1:15" x14ac:dyDescent="0.2">
      <c r="A235" s="187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190" t="s">
        <v>115</v>
      </c>
      <c r="K235" s="13"/>
      <c r="L235" s="13"/>
      <c r="N235" s="13"/>
      <c r="O235" s="46"/>
    </row>
    <row r="236" spans="1:15" x14ac:dyDescent="0.2">
      <c r="A236" s="188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191"/>
      <c r="K236" s="13"/>
      <c r="L236" s="13"/>
      <c r="N236" s="13"/>
      <c r="O236" s="46"/>
    </row>
    <row r="237" spans="1:15" x14ac:dyDescent="0.2">
      <c r="A237" s="189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191"/>
      <c r="K237" s="13"/>
      <c r="L237" s="13"/>
      <c r="N237" s="13"/>
      <c r="O237" s="46"/>
    </row>
    <row r="238" spans="1:15" ht="12.75" customHeight="1" x14ac:dyDescent="0.2">
      <c r="A238" s="187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191"/>
      <c r="K238" s="13"/>
      <c r="L238" s="13"/>
      <c r="N238" s="13"/>
      <c r="O238" s="46"/>
    </row>
    <row r="239" spans="1:15" x14ac:dyDescent="0.2">
      <c r="A239" s="188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191"/>
      <c r="K239" s="13"/>
      <c r="L239" s="13"/>
      <c r="N239" s="13"/>
      <c r="O239" s="46"/>
    </row>
    <row r="240" spans="1:15" x14ac:dyDescent="0.2">
      <c r="A240" s="189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192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5" t="s">
        <v>119</v>
      </c>
      <c r="B243" s="185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190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191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191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191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191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191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192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16.899999999999999</v>
      </c>
      <c r="F251" s="74"/>
      <c r="G251" s="41">
        <f>ROUND(E251*0.9,2)</f>
        <v>15.21</v>
      </c>
      <c r="H251" s="153" t="s">
        <v>139</v>
      </c>
      <c r="I251" s="190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17.84</v>
      </c>
      <c r="F252" s="148"/>
      <c r="G252" s="39">
        <f>ROUND(E252*0.9,2)</f>
        <v>16.059999999999999</v>
      </c>
      <c r="H252" s="48" t="s">
        <v>142</v>
      </c>
      <c r="I252" s="192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34.61</v>
      </c>
      <c r="F254" s="73"/>
      <c r="G254" s="22">
        <f>ROUND(E254*0.9,2)</f>
        <v>31.15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5" t="s">
        <v>147</v>
      </c>
      <c r="B256" s="185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55.440000000000005</v>
      </c>
      <c r="F257" s="163">
        <f t="shared" ref="F257:F264" si="19">ROUND(E257*0.95,2)</f>
        <v>52.67</v>
      </c>
      <c r="G257" s="41">
        <f t="shared" ref="G257:G276" si="20">ROUND(E257*0.9,2)</f>
        <v>49.9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79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190" t="s">
        <v>151</v>
      </c>
      <c r="K258" s="13"/>
      <c r="L258" s="13"/>
      <c r="N258" s="13"/>
      <c r="O258" s="46"/>
    </row>
    <row r="259" spans="1:15" x14ac:dyDescent="0.2">
      <c r="A259" s="180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191"/>
      <c r="K259" s="13"/>
      <c r="L259" s="13"/>
      <c r="N259" s="13"/>
      <c r="O259" s="46"/>
    </row>
    <row r="260" spans="1:15" x14ac:dyDescent="0.2">
      <c r="A260" s="181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192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67.89</v>
      </c>
      <c r="F261" s="170">
        <f t="shared" ref="F261" si="21">ROUND(E261*0.95,2)</f>
        <v>64.5</v>
      </c>
      <c r="G261" s="22">
        <f t="shared" si="20"/>
        <v>61.1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67.89</v>
      </c>
      <c r="F262" s="171">
        <f t="shared" si="19"/>
        <v>64.5</v>
      </c>
      <c r="G262" s="132">
        <f t="shared" si="20"/>
        <v>61.1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55.440000000000005</v>
      </c>
      <c r="F263" s="170">
        <f t="shared" si="19"/>
        <v>52.67</v>
      </c>
      <c r="G263" s="22">
        <f t="shared" si="20"/>
        <v>49.9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55.440000000000005</v>
      </c>
      <c r="F264" s="171">
        <f t="shared" si="19"/>
        <v>52.67</v>
      </c>
      <c r="G264" s="132">
        <f t="shared" si="20"/>
        <v>49.9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199" t="s">
        <v>159</v>
      </c>
      <c r="B265" s="15" t="s">
        <v>160</v>
      </c>
      <c r="C265" s="60" t="s">
        <v>12</v>
      </c>
      <c r="D265" s="96">
        <v>46023</v>
      </c>
      <c r="E265" s="125">
        <v>2.81</v>
      </c>
      <c r="F265" s="74"/>
      <c r="G265" s="41">
        <f t="shared" si="20"/>
        <v>2.5299999999999998</v>
      </c>
      <c r="H265" s="153" t="s">
        <v>161</v>
      </c>
      <c r="I265" s="190" t="s">
        <v>162</v>
      </c>
      <c r="K265" s="13"/>
      <c r="L265" s="13"/>
      <c r="N265" s="13"/>
      <c r="O265" s="46"/>
    </row>
    <row r="266" spans="1:15" x14ac:dyDescent="0.2">
      <c r="A266" s="200"/>
      <c r="B266" s="4" t="s">
        <v>163</v>
      </c>
      <c r="C266" s="52" t="s">
        <v>12</v>
      </c>
      <c r="D266" s="97">
        <v>46023</v>
      </c>
      <c r="E266" s="144">
        <v>2.93</v>
      </c>
      <c r="F266" s="149"/>
      <c r="G266" s="133">
        <f t="shared" si="20"/>
        <v>2.64</v>
      </c>
      <c r="H266" s="145" t="s">
        <v>164</v>
      </c>
      <c r="I266" s="191"/>
      <c r="K266" s="13"/>
      <c r="L266" s="13"/>
      <c r="N266" s="13"/>
      <c r="O266" s="46"/>
    </row>
    <row r="267" spans="1:15" x14ac:dyDescent="0.2">
      <c r="A267" s="200"/>
      <c r="B267" s="4" t="s">
        <v>165</v>
      </c>
      <c r="C267" s="52" t="s">
        <v>12</v>
      </c>
      <c r="D267" s="97">
        <v>46023</v>
      </c>
      <c r="E267" s="144">
        <v>3.22</v>
      </c>
      <c r="F267" s="149"/>
      <c r="G267" s="133">
        <f t="shared" si="20"/>
        <v>2.9</v>
      </c>
      <c r="H267" s="145" t="s">
        <v>166</v>
      </c>
      <c r="I267" s="191"/>
      <c r="K267" s="13"/>
      <c r="L267" s="13"/>
      <c r="N267" s="13"/>
      <c r="O267" s="46"/>
    </row>
    <row r="268" spans="1:15" x14ac:dyDescent="0.2">
      <c r="A268" s="200"/>
      <c r="B268" s="4" t="s">
        <v>167</v>
      </c>
      <c r="C268" s="52" t="s">
        <v>12</v>
      </c>
      <c r="D268" s="97">
        <v>46023</v>
      </c>
      <c r="E268" s="144">
        <v>3.6300000000000003</v>
      </c>
      <c r="F268" s="149"/>
      <c r="G268" s="133">
        <f t="shared" si="20"/>
        <v>3.27</v>
      </c>
      <c r="H268" s="145" t="s">
        <v>168</v>
      </c>
      <c r="I268" s="191"/>
      <c r="K268" s="13"/>
      <c r="L268" s="13"/>
      <c r="N268" s="13"/>
      <c r="O268" s="46"/>
    </row>
    <row r="269" spans="1:15" x14ac:dyDescent="0.2">
      <c r="A269" s="200"/>
      <c r="B269" s="4" t="s">
        <v>169</v>
      </c>
      <c r="C269" s="52" t="s">
        <v>12</v>
      </c>
      <c r="D269" s="97">
        <v>46023</v>
      </c>
      <c r="E269" s="144">
        <v>4.24</v>
      </c>
      <c r="F269" s="149"/>
      <c r="G269" s="133">
        <f t="shared" si="20"/>
        <v>3.82</v>
      </c>
      <c r="H269" s="145" t="s">
        <v>170</v>
      </c>
      <c r="I269" s="191"/>
      <c r="K269" s="13"/>
      <c r="L269" s="13"/>
      <c r="N269" s="13"/>
      <c r="O269" s="46"/>
    </row>
    <row r="270" spans="1:15" x14ac:dyDescent="0.2">
      <c r="A270" s="200"/>
      <c r="B270" s="4" t="s">
        <v>171</v>
      </c>
      <c r="C270" s="52" t="s">
        <v>12</v>
      </c>
      <c r="D270" s="97">
        <v>46023</v>
      </c>
      <c r="E270" s="144">
        <v>5.410000000000001</v>
      </c>
      <c r="F270" s="149"/>
      <c r="G270" s="133">
        <f t="shared" si="20"/>
        <v>4.87</v>
      </c>
      <c r="H270" s="145" t="s">
        <v>100</v>
      </c>
      <c r="I270" s="191"/>
      <c r="K270" s="13"/>
      <c r="L270" s="13"/>
      <c r="N270" s="13"/>
      <c r="O270" s="46"/>
    </row>
    <row r="271" spans="1:15" x14ac:dyDescent="0.2">
      <c r="A271" s="200"/>
      <c r="B271" s="4" t="s">
        <v>102</v>
      </c>
      <c r="C271" s="52" t="s">
        <v>12</v>
      </c>
      <c r="D271" s="97">
        <v>46023</v>
      </c>
      <c r="E271" s="144">
        <v>6.7200000000000006</v>
      </c>
      <c r="F271" s="149"/>
      <c r="G271" s="133">
        <f t="shared" si="20"/>
        <v>6.05</v>
      </c>
      <c r="H271" s="145">
        <v>900</v>
      </c>
      <c r="I271" s="191"/>
      <c r="K271" s="13"/>
      <c r="L271" s="13"/>
      <c r="N271" s="13"/>
      <c r="O271" s="46"/>
    </row>
    <row r="272" spans="1:15" x14ac:dyDescent="0.2">
      <c r="A272" s="200"/>
      <c r="B272" s="4" t="s">
        <v>103</v>
      </c>
      <c r="C272" s="52" t="s">
        <v>12</v>
      </c>
      <c r="D272" s="97">
        <v>46023</v>
      </c>
      <c r="E272" s="144">
        <v>7.38</v>
      </c>
      <c r="F272" s="149"/>
      <c r="G272" s="133">
        <f t="shared" si="20"/>
        <v>6.64</v>
      </c>
      <c r="H272" s="145">
        <v>800</v>
      </c>
      <c r="I272" s="191"/>
      <c r="K272" s="13"/>
      <c r="L272" s="13"/>
      <c r="N272" s="13"/>
      <c r="O272" s="46"/>
    </row>
    <row r="273" spans="1:15" x14ac:dyDescent="0.2">
      <c r="A273" s="200"/>
      <c r="B273" s="14" t="s">
        <v>104</v>
      </c>
      <c r="C273" s="63" t="s">
        <v>12</v>
      </c>
      <c r="D273" s="97">
        <v>46023</v>
      </c>
      <c r="E273" s="144">
        <v>8.23</v>
      </c>
      <c r="F273" s="149"/>
      <c r="G273" s="133">
        <f t="shared" si="20"/>
        <v>7.41</v>
      </c>
      <c r="H273" s="145">
        <v>700</v>
      </c>
      <c r="I273" s="191"/>
      <c r="K273" s="13"/>
      <c r="L273" s="13"/>
      <c r="N273" s="13"/>
      <c r="O273" s="46"/>
    </row>
    <row r="274" spans="1:15" x14ac:dyDescent="0.2">
      <c r="A274" s="200"/>
      <c r="B274" s="4" t="s">
        <v>105</v>
      </c>
      <c r="C274" s="52" t="s">
        <v>12</v>
      </c>
      <c r="D274" s="97">
        <v>46023</v>
      </c>
      <c r="E274" s="144">
        <v>9.36</v>
      </c>
      <c r="F274" s="149"/>
      <c r="G274" s="133">
        <f t="shared" si="20"/>
        <v>8.42</v>
      </c>
      <c r="H274" s="145">
        <v>600</v>
      </c>
      <c r="I274" s="191"/>
      <c r="K274" s="13"/>
      <c r="L274" s="13"/>
      <c r="N274" s="13"/>
      <c r="O274" s="46"/>
    </row>
    <row r="275" spans="1:15" x14ac:dyDescent="0.2">
      <c r="A275" s="200"/>
      <c r="B275" s="4" t="s">
        <v>47</v>
      </c>
      <c r="C275" s="52" t="s">
        <v>12</v>
      </c>
      <c r="D275" s="97">
        <v>46023</v>
      </c>
      <c r="E275" s="144">
        <v>10.95</v>
      </c>
      <c r="F275" s="149"/>
      <c r="G275" s="133">
        <f t="shared" si="20"/>
        <v>9.86</v>
      </c>
      <c r="H275" s="145">
        <v>500</v>
      </c>
      <c r="I275" s="191"/>
      <c r="K275" s="13"/>
      <c r="L275" s="13"/>
      <c r="N275" s="13"/>
      <c r="O275" s="46"/>
    </row>
    <row r="276" spans="1:15" x14ac:dyDescent="0.2">
      <c r="A276" s="201"/>
      <c r="B276" s="16" t="s">
        <v>46</v>
      </c>
      <c r="C276" s="64" t="s">
        <v>12</v>
      </c>
      <c r="D276" s="98">
        <v>46023</v>
      </c>
      <c r="E276" s="155">
        <v>13.36</v>
      </c>
      <c r="F276" s="140"/>
      <c r="G276" s="157">
        <f t="shared" si="20"/>
        <v>12.02</v>
      </c>
      <c r="H276" s="158">
        <v>400</v>
      </c>
      <c r="I276" s="192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5" t="s">
        <v>172</v>
      </c>
      <c r="B278" s="185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76" t="s">
        <v>173</v>
      </c>
      <c r="B279" s="3" t="s">
        <v>11</v>
      </c>
      <c r="C279" s="51" t="s">
        <v>12</v>
      </c>
      <c r="D279" s="96">
        <v>46023</v>
      </c>
      <c r="E279" s="125">
        <v>143.39000000000001</v>
      </c>
      <c r="F279" s="74"/>
      <c r="G279" s="41">
        <f t="shared" ref="G279:G299" si="22">ROUND(E279*0.9,2)</f>
        <v>129.05000000000001</v>
      </c>
      <c r="H279" s="153" t="s">
        <v>174</v>
      </c>
      <c r="I279" s="190" t="s">
        <v>175</v>
      </c>
      <c r="K279" s="13"/>
      <c r="L279" s="13"/>
      <c r="N279" s="13"/>
      <c r="O279" s="46"/>
    </row>
    <row r="280" spans="1:15" x14ac:dyDescent="0.2">
      <c r="A280" s="177"/>
      <c r="B280" s="4" t="s">
        <v>14</v>
      </c>
      <c r="C280" s="52" t="s">
        <v>12</v>
      </c>
      <c r="D280" s="97">
        <v>46023</v>
      </c>
      <c r="E280" s="144">
        <v>82.97</v>
      </c>
      <c r="F280" s="149"/>
      <c r="G280" s="133">
        <f t="shared" si="22"/>
        <v>74.67</v>
      </c>
      <c r="H280" s="145" t="s">
        <v>176</v>
      </c>
      <c r="I280" s="191"/>
      <c r="K280" s="13"/>
      <c r="L280" s="13"/>
      <c r="N280" s="13"/>
      <c r="O280" s="46"/>
    </row>
    <row r="281" spans="1:15" x14ac:dyDescent="0.2">
      <c r="A281" s="178"/>
      <c r="B281" s="5" t="s">
        <v>15</v>
      </c>
      <c r="C281" s="53" t="s">
        <v>12</v>
      </c>
      <c r="D281" s="98">
        <v>46023</v>
      </c>
      <c r="E281" s="155">
        <v>61.67</v>
      </c>
      <c r="F281" s="148"/>
      <c r="G281" s="157">
        <f t="shared" si="22"/>
        <v>55.5</v>
      </c>
      <c r="H281" s="158" t="s">
        <v>177</v>
      </c>
      <c r="I281" s="191"/>
      <c r="K281" s="13"/>
      <c r="L281" s="13"/>
      <c r="N281" s="13"/>
      <c r="O281" s="46"/>
    </row>
    <row r="282" spans="1:15" x14ac:dyDescent="0.2">
      <c r="A282" s="176" t="s">
        <v>178</v>
      </c>
      <c r="B282" s="3" t="s">
        <v>11</v>
      </c>
      <c r="C282" s="51" t="s">
        <v>12</v>
      </c>
      <c r="D282" s="96">
        <v>46023</v>
      </c>
      <c r="E282" s="125">
        <v>105.97000000000001</v>
      </c>
      <c r="F282" s="74"/>
      <c r="G282" s="41">
        <f t="shared" si="22"/>
        <v>95.37</v>
      </c>
      <c r="H282" s="153" t="s">
        <v>179</v>
      </c>
      <c r="I282" s="191"/>
      <c r="K282" s="13"/>
      <c r="L282" s="13"/>
      <c r="N282" s="13"/>
      <c r="O282" s="46"/>
    </row>
    <row r="283" spans="1:15" x14ac:dyDescent="0.2">
      <c r="A283" s="177"/>
      <c r="B283" s="4" t="s">
        <v>14</v>
      </c>
      <c r="C283" s="52" t="s">
        <v>12</v>
      </c>
      <c r="D283" s="97">
        <v>46023</v>
      </c>
      <c r="E283" s="144">
        <v>60.9</v>
      </c>
      <c r="F283" s="149"/>
      <c r="G283" s="133">
        <f t="shared" si="22"/>
        <v>54.81</v>
      </c>
      <c r="H283" s="145" t="s">
        <v>180</v>
      </c>
      <c r="I283" s="191"/>
      <c r="K283" s="13"/>
      <c r="L283" s="13"/>
      <c r="N283" s="13"/>
      <c r="O283" s="46"/>
    </row>
    <row r="284" spans="1:15" x14ac:dyDescent="0.2">
      <c r="A284" s="178"/>
      <c r="B284" s="5" t="s">
        <v>15</v>
      </c>
      <c r="C284" s="53" t="s">
        <v>12</v>
      </c>
      <c r="D284" s="98">
        <v>46023</v>
      </c>
      <c r="E284" s="155">
        <v>45.93</v>
      </c>
      <c r="F284" s="148"/>
      <c r="G284" s="157">
        <f t="shared" si="22"/>
        <v>41.34</v>
      </c>
      <c r="H284" s="158" t="s">
        <v>181</v>
      </c>
      <c r="I284" s="192"/>
      <c r="K284" s="13"/>
      <c r="L284" s="13"/>
      <c r="N284" s="13"/>
      <c r="O284" s="46"/>
    </row>
    <row r="285" spans="1:15" x14ac:dyDescent="0.2">
      <c r="A285" s="179" t="s">
        <v>182</v>
      </c>
      <c r="B285" s="3" t="s">
        <v>11</v>
      </c>
      <c r="C285" s="51" t="s">
        <v>12</v>
      </c>
      <c r="D285" s="96">
        <v>46023</v>
      </c>
      <c r="E285" s="125">
        <v>145.24</v>
      </c>
      <c r="F285" s="74"/>
      <c r="G285" s="41">
        <f t="shared" si="22"/>
        <v>130.72</v>
      </c>
      <c r="H285" s="153">
        <v>100</v>
      </c>
      <c r="I285" s="190" t="s">
        <v>183</v>
      </c>
      <c r="K285" s="13"/>
      <c r="L285" s="13"/>
      <c r="N285" s="13"/>
      <c r="O285" s="46"/>
    </row>
    <row r="286" spans="1:15" x14ac:dyDescent="0.2">
      <c r="A286" s="180"/>
      <c r="B286" s="4" t="s">
        <v>14</v>
      </c>
      <c r="C286" s="52" t="s">
        <v>12</v>
      </c>
      <c r="D286" s="97">
        <v>46023</v>
      </c>
      <c r="E286" s="144">
        <v>84.05</v>
      </c>
      <c r="F286" s="149"/>
      <c r="G286" s="133">
        <f t="shared" si="22"/>
        <v>75.650000000000006</v>
      </c>
      <c r="H286" s="145">
        <v>200</v>
      </c>
      <c r="I286" s="191"/>
      <c r="K286" s="13"/>
      <c r="L286" s="13"/>
      <c r="N286" s="13"/>
      <c r="O286" s="46"/>
    </row>
    <row r="287" spans="1:15" x14ac:dyDescent="0.2">
      <c r="A287" s="181"/>
      <c r="B287" s="5" t="s">
        <v>15</v>
      </c>
      <c r="C287" s="53" t="s">
        <v>12</v>
      </c>
      <c r="D287" s="98">
        <v>46023</v>
      </c>
      <c r="E287" s="155">
        <v>62.47</v>
      </c>
      <c r="F287" s="148"/>
      <c r="G287" s="157">
        <f t="shared" si="22"/>
        <v>56.22</v>
      </c>
      <c r="H287" s="158">
        <v>300</v>
      </c>
      <c r="I287" s="192"/>
      <c r="K287" s="13"/>
      <c r="L287" s="13"/>
      <c r="N287" s="13"/>
      <c r="O287" s="46"/>
    </row>
    <row r="288" spans="1:15" x14ac:dyDescent="0.2">
      <c r="A288" s="179" t="s">
        <v>184</v>
      </c>
      <c r="B288" s="3" t="s">
        <v>11</v>
      </c>
      <c r="C288" s="51" t="s">
        <v>12</v>
      </c>
      <c r="D288" s="96">
        <v>46023</v>
      </c>
      <c r="E288" s="125">
        <v>73.58</v>
      </c>
      <c r="F288" s="74"/>
      <c r="G288" s="41">
        <f t="shared" si="22"/>
        <v>66.22</v>
      </c>
      <c r="H288" s="153">
        <v>100</v>
      </c>
      <c r="I288" s="190" t="s">
        <v>185</v>
      </c>
      <c r="K288" s="13"/>
      <c r="L288" s="13"/>
      <c r="N288" s="13"/>
      <c r="O288" s="46"/>
    </row>
    <row r="289" spans="1:15" x14ac:dyDescent="0.2">
      <c r="A289" s="180"/>
      <c r="B289" s="4" t="s">
        <v>14</v>
      </c>
      <c r="C289" s="52" t="s">
        <v>12</v>
      </c>
      <c r="D289" s="97">
        <v>46023</v>
      </c>
      <c r="E289" s="144">
        <v>42.28</v>
      </c>
      <c r="F289" s="149"/>
      <c r="G289" s="133">
        <f t="shared" si="22"/>
        <v>38.049999999999997</v>
      </c>
      <c r="H289" s="145">
        <v>200</v>
      </c>
      <c r="I289" s="191"/>
      <c r="K289" s="13"/>
      <c r="L289" s="13"/>
      <c r="N289" s="13"/>
      <c r="O289" s="46"/>
    </row>
    <row r="290" spans="1:15" x14ac:dyDescent="0.2">
      <c r="A290" s="181"/>
      <c r="B290" s="5" t="s">
        <v>15</v>
      </c>
      <c r="C290" s="53" t="s">
        <v>12</v>
      </c>
      <c r="D290" s="98">
        <v>46023</v>
      </c>
      <c r="E290" s="155">
        <v>31.89</v>
      </c>
      <c r="F290" s="148"/>
      <c r="G290" s="157">
        <f t="shared" si="22"/>
        <v>28.7</v>
      </c>
      <c r="H290" s="158">
        <v>300</v>
      </c>
      <c r="I290" s="192"/>
      <c r="K290" s="13"/>
      <c r="L290" s="13"/>
      <c r="N290" s="13"/>
      <c r="O290" s="46"/>
    </row>
    <row r="291" spans="1:15" x14ac:dyDescent="0.2">
      <c r="A291" s="179" t="s">
        <v>186</v>
      </c>
      <c r="B291" s="3" t="s">
        <v>11</v>
      </c>
      <c r="C291" s="51" t="s">
        <v>12</v>
      </c>
      <c r="D291" s="96">
        <v>46023</v>
      </c>
      <c r="E291" s="125">
        <v>73.58</v>
      </c>
      <c r="F291" s="74"/>
      <c r="G291" s="41">
        <f t="shared" si="22"/>
        <v>66.22</v>
      </c>
      <c r="H291" s="153">
        <v>100</v>
      </c>
      <c r="I291" s="190" t="s">
        <v>187</v>
      </c>
      <c r="K291" s="13"/>
      <c r="L291" s="13"/>
      <c r="N291" s="13"/>
      <c r="O291" s="46"/>
    </row>
    <row r="292" spans="1:15" x14ac:dyDescent="0.2">
      <c r="A292" s="180"/>
      <c r="B292" s="4" t="s">
        <v>14</v>
      </c>
      <c r="C292" s="52" t="s">
        <v>12</v>
      </c>
      <c r="D292" s="97">
        <v>46023</v>
      </c>
      <c r="E292" s="144">
        <v>42.28</v>
      </c>
      <c r="F292" s="149"/>
      <c r="G292" s="133">
        <f t="shared" si="22"/>
        <v>38.049999999999997</v>
      </c>
      <c r="H292" s="145">
        <v>200</v>
      </c>
      <c r="I292" s="191"/>
      <c r="K292" s="13"/>
      <c r="L292" s="13"/>
      <c r="N292" s="13"/>
      <c r="O292" s="46"/>
    </row>
    <row r="293" spans="1:15" x14ac:dyDescent="0.2">
      <c r="A293" s="181"/>
      <c r="B293" s="5" t="s">
        <v>15</v>
      </c>
      <c r="C293" s="53" t="s">
        <v>12</v>
      </c>
      <c r="D293" s="98">
        <v>46023</v>
      </c>
      <c r="E293" s="155">
        <v>31.89</v>
      </c>
      <c r="F293" s="148"/>
      <c r="G293" s="157">
        <f t="shared" si="22"/>
        <v>28.7</v>
      </c>
      <c r="H293" s="158">
        <v>300</v>
      </c>
      <c r="I293" s="192"/>
      <c r="K293" s="13"/>
      <c r="L293" s="13"/>
      <c r="N293" s="13"/>
      <c r="O293" s="46"/>
    </row>
    <row r="294" spans="1:15" x14ac:dyDescent="0.2">
      <c r="A294" s="179" t="s">
        <v>188</v>
      </c>
      <c r="B294" s="3" t="s">
        <v>11</v>
      </c>
      <c r="C294" s="51" t="s">
        <v>12</v>
      </c>
      <c r="D294" s="96">
        <v>46023</v>
      </c>
      <c r="E294" s="125">
        <v>69.989999999999995</v>
      </c>
      <c r="F294" s="74"/>
      <c r="G294" s="41">
        <f t="shared" si="22"/>
        <v>62.99</v>
      </c>
      <c r="H294" s="153">
        <v>100</v>
      </c>
      <c r="I294" s="190" t="s">
        <v>189</v>
      </c>
      <c r="K294" s="13"/>
      <c r="L294" s="13"/>
      <c r="N294" s="13"/>
      <c r="O294" s="46"/>
    </row>
    <row r="295" spans="1:15" x14ac:dyDescent="0.2">
      <c r="A295" s="180"/>
      <c r="B295" s="4" t="s">
        <v>14</v>
      </c>
      <c r="C295" s="52" t="s">
        <v>12</v>
      </c>
      <c r="D295" s="97">
        <v>46023</v>
      </c>
      <c r="E295" s="144">
        <v>40.21</v>
      </c>
      <c r="F295" s="149"/>
      <c r="G295" s="133">
        <f t="shared" si="22"/>
        <v>36.19</v>
      </c>
      <c r="H295" s="145">
        <v>200</v>
      </c>
      <c r="I295" s="191"/>
      <c r="K295" s="13"/>
      <c r="L295" s="13"/>
      <c r="N295" s="13"/>
      <c r="O295" s="46"/>
    </row>
    <row r="296" spans="1:15" x14ac:dyDescent="0.2">
      <c r="A296" s="181"/>
      <c r="B296" s="5" t="s">
        <v>15</v>
      </c>
      <c r="C296" s="53" t="s">
        <v>12</v>
      </c>
      <c r="D296" s="98">
        <v>46023</v>
      </c>
      <c r="E296" s="155">
        <v>30.43</v>
      </c>
      <c r="F296" s="148"/>
      <c r="G296" s="157">
        <f t="shared" si="22"/>
        <v>27.39</v>
      </c>
      <c r="H296" s="158">
        <v>300</v>
      </c>
      <c r="I296" s="192"/>
      <c r="K296" s="13"/>
      <c r="L296" s="13"/>
      <c r="N296" s="13"/>
      <c r="O296" s="46"/>
    </row>
    <row r="297" spans="1:15" x14ac:dyDescent="0.2">
      <c r="A297" s="179" t="s">
        <v>190</v>
      </c>
      <c r="B297" s="3" t="s">
        <v>11</v>
      </c>
      <c r="C297" s="51" t="s">
        <v>12</v>
      </c>
      <c r="D297" s="96">
        <v>46023</v>
      </c>
      <c r="E297" s="125">
        <v>87.93</v>
      </c>
      <c r="F297" s="74"/>
      <c r="G297" s="41">
        <f t="shared" si="22"/>
        <v>79.14</v>
      </c>
      <c r="H297" s="153">
        <v>100</v>
      </c>
      <c r="I297" s="190" t="s">
        <v>191</v>
      </c>
      <c r="K297" s="13"/>
      <c r="L297" s="13"/>
      <c r="N297" s="13"/>
      <c r="O297" s="46"/>
    </row>
    <row r="298" spans="1:15" ht="12.75" customHeight="1" x14ac:dyDescent="0.2">
      <c r="A298" s="180"/>
      <c r="B298" s="4" t="s">
        <v>14</v>
      </c>
      <c r="C298" s="52" t="s">
        <v>12</v>
      </c>
      <c r="D298" s="97">
        <v>46023</v>
      </c>
      <c r="E298" s="144">
        <v>50.88</v>
      </c>
      <c r="F298" s="149"/>
      <c r="G298" s="133">
        <f t="shared" si="22"/>
        <v>45.79</v>
      </c>
      <c r="H298" s="145">
        <v>200</v>
      </c>
      <c r="I298" s="191"/>
      <c r="K298" s="13"/>
      <c r="L298" s="13"/>
      <c r="N298" s="13"/>
      <c r="O298" s="46"/>
    </row>
    <row r="299" spans="1:15" x14ac:dyDescent="0.2">
      <c r="A299" s="181"/>
      <c r="B299" s="5" t="s">
        <v>15</v>
      </c>
      <c r="C299" s="53" t="s">
        <v>12</v>
      </c>
      <c r="D299" s="98">
        <v>46023</v>
      </c>
      <c r="E299" s="155">
        <v>37.81</v>
      </c>
      <c r="F299" s="148"/>
      <c r="G299" s="157">
        <f t="shared" si="22"/>
        <v>34.03</v>
      </c>
      <c r="H299" s="158">
        <v>300</v>
      </c>
      <c r="I299" s="192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5" t="s">
        <v>192</v>
      </c>
      <c r="B301" s="185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76" t="s">
        <v>195</v>
      </c>
      <c r="B304" s="3" t="s">
        <v>11</v>
      </c>
      <c r="C304" s="51" t="s">
        <v>12</v>
      </c>
      <c r="D304" s="96">
        <v>46023</v>
      </c>
      <c r="E304" s="125">
        <v>143.39000000000001</v>
      </c>
      <c r="F304" s="74"/>
      <c r="G304" s="41">
        <f t="shared" ref="G304:G310" si="23">ROUND(E304*0.9,2)</f>
        <v>129.05000000000001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77"/>
      <c r="B305" s="4" t="s">
        <v>14</v>
      </c>
      <c r="C305" s="52" t="s">
        <v>12</v>
      </c>
      <c r="D305" s="97">
        <v>46023</v>
      </c>
      <c r="E305" s="144">
        <v>82.97</v>
      </c>
      <c r="F305" s="149"/>
      <c r="G305" s="133">
        <f t="shared" si="23"/>
        <v>74.67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78"/>
      <c r="B306" s="5" t="s">
        <v>15</v>
      </c>
      <c r="C306" s="53" t="s">
        <v>12</v>
      </c>
      <c r="D306" s="98">
        <v>46023</v>
      </c>
      <c r="E306" s="155">
        <v>61.67</v>
      </c>
      <c r="F306" s="148"/>
      <c r="G306" s="157">
        <f t="shared" si="23"/>
        <v>55.5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76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77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78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143.39000000000001</v>
      </c>
      <c r="F310" s="152"/>
      <c r="G310" s="128">
        <f t="shared" si="23"/>
        <v>129.05000000000001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76" t="s">
        <v>209</v>
      </c>
      <c r="B312" s="3" t="s">
        <v>11</v>
      </c>
      <c r="C312" s="51" t="s">
        <v>12</v>
      </c>
      <c r="D312" s="96">
        <v>46023</v>
      </c>
      <c r="E312" s="125">
        <v>143.39000000000001</v>
      </c>
      <c r="F312" s="74"/>
      <c r="G312" s="41">
        <f t="shared" ref="G312:G344" si="24">ROUND(E312*0.9,2)</f>
        <v>129.05000000000001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77"/>
      <c r="B313" s="4" t="s">
        <v>14</v>
      </c>
      <c r="C313" s="52" t="s">
        <v>12</v>
      </c>
      <c r="D313" s="97">
        <v>46023</v>
      </c>
      <c r="E313" s="144">
        <v>82.97</v>
      </c>
      <c r="F313" s="149"/>
      <c r="G313" s="133">
        <f t="shared" si="24"/>
        <v>74.67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78"/>
      <c r="B314" s="5" t="s">
        <v>15</v>
      </c>
      <c r="C314" s="53" t="s">
        <v>12</v>
      </c>
      <c r="D314" s="98">
        <v>46023</v>
      </c>
      <c r="E314" s="155">
        <v>61.67</v>
      </c>
      <c r="F314" s="148"/>
      <c r="G314" s="157">
        <f t="shared" si="24"/>
        <v>55.5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76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77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78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76" t="s">
        <v>217</v>
      </c>
      <c r="B318" s="3" t="s">
        <v>11</v>
      </c>
      <c r="C318" s="51" t="s">
        <v>12</v>
      </c>
      <c r="D318" s="96">
        <v>46023</v>
      </c>
      <c r="E318" s="125">
        <v>106.63</v>
      </c>
      <c r="F318" s="74"/>
      <c r="G318" s="41">
        <f t="shared" si="24"/>
        <v>95.97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77"/>
      <c r="B319" s="4" t="s">
        <v>14</v>
      </c>
      <c r="C319" s="52" t="s">
        <v>12</v>
      </c>
      <c r="D319" s="97">
        <v>46023</v>
      </c>
      <c r="E319" s="144">
        <v>61.29</v>
      </c>
      <c r="F319" s="149"/>
      <c r="G319" s="133">
        <f t="shared" si="24"/>
        <v>55.16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78"/>
      <c r="B320" s="5" t="s">
        <v>15</v>
      </c>
      <c r="C320" s="53" t="s">
        <v>12</v>
      </c>
      <c r="D320" s="98">
        <v>46023</v>
      </c>
      <c r="E320" s="155">
        <v>46.23</v>
      </c>
      <c r="F320" s="148"/>
      <c r="G320" s="157">
        <f t="shared" si="24"/>
        <v>41.61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76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77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78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76" t="s">
        <v>225</v>
      </c>
      <c r="B324" s="3" t="s">
        <v>11</v>
      </c>
      <c r="C324" s="51" t="s">
        <v>12</v>
      </c>
      <c r="D324" s="96">
        <v>46023</v>
      </c>
      <c r="E324" s="125">
        <v>143.39000000000001</v>
      </c>
      <c r="F324" s="74"/>
      <c r="G324" s="41">
        <f t="shared" si="24"/>
        <v>129.05000000000001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77"/>
      <c r="B325" s="4" t="s">
        <v>14</v>
      </c>
      <c r="C325" s="52" t="s">
        <v>12</v>
      </c>
      <c r="D325" s="97">
        <v>46023</v>
      </c>
      <c r="E325" s="144">
        <v>82.97</v>
      </c>
      <c r="F325" s="149"/>
      <c r="G325" s="133">
        <f t="shared" si="24"/>
        <v>74.67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78"/>
      <c r="B326" s="5" t="s">
        <v>15</v>
      </c>
      <c r="C326" s="53" t="s">
        <v>12</v>
      </c>
      <c r="D326" s="98">
        <v>46023</v>
      </c>
      <c r="E326" s="155">
        <v>61.67</v>
      </c>
      <c r="F326" s="148"/>
      <c r="G326" s="157">
        <f t="shared" si="24"/>
        <v>55.5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76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77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78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76" t="s">
        <v>229</v>
      </c>
      <c r="B330" s="3" t="s">
        <v>11</v>
      </c>
      <c r="C330" s="51" t="s">
        <v>12</v>
      </c>
      <c r="D330" s="96">
        <v>46023</v>
      </c>
      <c r="E330" s="125">
        <v>106.63</v>
      </c>
      <c r="F330" s="74"/>
      <c r="G330" s="41">
        <f t="shared" si="24"/>
        <v>95.97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77"/>
      <c r="B331" s="4" t="s">
        <v>14</v>
      </c>
      <c r="C331" s="52" t="s">
        <v>12</v>
      </c>
      <c r="D331" s="97">
        <v>46023</v>
      </c>
      <c r="E331" s="144">
        <v>61.29</v>
      </c>
      <c r="F331" s="149"/>
      <c r="G331" s="133">
        <f t="shared" si="24"/>
        <v>55.16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78"/>
      <c r="B332" s="5" t="s">
        <v>15</v>
      </c>
      <c r="C332" s="53" t="s">
        <v>12</v>
      </c>
      <c r="D332" s="98">
        <v>46023</v>
      </c>
      <c r="E332" s="155">
        <v>46.23</v>
      </c>
      <c r="F332" s="148"/>
      <c r="G332" s="157">
        <f t="shared" si="24"/>
        <v>41.61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76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77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78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76" t="s">
        <v>241</v>
      </c>
      <c r="B336" s="3" t="s">
        <v>11</v>
      </c>
      <c r="C336" s="51" t="s">
        <v>12</v>
      </c>
      <c r="D336" s="96">
        <v>46023</v>
      </c>
      <c r="E336" s="125">
        <v>143.39000000000001</v>
      </c>
      <c r="F336" s="74"/>
      <c r="G336" s="41">
        <f t="shared" si="24"/>
        <v>129.05000000000001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77"/>
      <c r="B337" s="4" t="s">
        <v>14</v>
      </c>
      <c r="C337" s="52" t="s">
        <v>12</v>
      </c>
      <c r="D337" s="97">
        <v>46023</v>
      </c>
      <c r="E337" s="144">
        <v>82.97</v>
      </c>
      <c r="F337" s="149"/>
      <c r="G337" s="133">
        <f t="shared" si="24"/>
        <v>74.67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78"/>
      <c r="B338" s="5" t="s">
        <v>15</v>
      </c>
      <c r="C338" s="53" t="s">
        <v>12</v>
      </c>
      <c r="D338" s="98">
        <v>46023</v>
      </c>
      <c r="E338" s="155">
        <v>61.67</v>
      </c>
      <c r="F338" s="148"/>
      <c r="G338" s="157">
        <f t="shared" si="24"/>
        <v>55.5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76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77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78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76" t="s">
        <v>245</v>
      </c>
      <c r="B342" s="3" t="s">
        <v>11</v>
      </c>
      <c r="C342" s="51" t="s">
        <v>12</v>
      </c>
      <c r="D342" s="96">
        <v>46023</v>
      </c>
      <c r="E342" s="125">
        <v>106.63</v>
      </c>
      <c r="F342" s="74"/>
      <c r="G342" s="41">
        <f t="shared" si="24"/>
        <v>95.97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77"/>
      <c r="B343" s="4" t="s">
        <v>14</v>
      </c>
      <c r="C343" s="52" t="s">
        <v>12</v>
      </c>
      <c r="D343" s="97">
        <v>46023</v>
      </c>
      <c r="E343" s="144">
        <v>61.29</v>
      </c>
      <c r="F343" s="149"/>
      <c r="G343" s="133">
        <f t="shared" si="24"/>
        <v>55.16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78"/>
      <c r="B344" s="5" t="s">
        <v>15</v>
      </c>
      <c r="C344" s="53" t="s">
        <v>12</v>
      </c>
      <c r="D344" s="98">
        <v>46023</v>
      </c>
      <c r="E344" s="155">
        <v>46.23</v>
      </c>
      <c r="F344" s="148"/>
      <c r="G344" s="157">
        <f t="shared" si="24"/>
        <v>41.61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76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77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78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76" t="s">
        <v>257</v>
      </c>
      <c r="B348" s="3" t="s">
        <v>11</v>
      </c>
      <c r="C348" s="51" t="s">
        <v>12</v>
      </c>
      <c r="D348" s="96">
        <v>46023</v>
      </c>
      <c r="E348" s="125">
        <v>143.39000000000001</v>
      </c>
      <c r="F348" s="74"/>
      <c r="G348" s="41">
        <f t="shared" si="25"/>
        <v>129.05000000000001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77"/>
      <c r="B349" s="4" t="s">
        <v>14</v>
      </c>
      <c r="C349" s="52" t="s">
        <v>12</v>
      </c>
      <c r="D349" s="97">
        <v>46023</v>
      </c>
      <c r="E349" s="144">
        <v>82.97</v>
      </c>
      <c r="F349" s="149"/>
      <c r="G349" s="133">
        <f t="shared" si="25"/>
        <v>74.67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78"/>
      <c r="B350" s="5" t="s">
        <v>15</v>
      </c>
      <c r="C350" s="53" t="s">
        <v>12</v>
      </c>
      <c r="D350" s="98">
        <v>46023</v>
      </c>
      <c r="E350" s="155">
        <v>61.67</v>
      </c>
      <c r="F350" s="148"/>
      <c r="G350" s="157">
        <f t="shared" si="25"/>
        <v>55.5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76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77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78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76" t="s">
        <v>600</v>
      </c>
      <c r="B354" s="3" t="s">
        <v>11</v>
      </c>
      <c r="C354" s="51" t="s">
        <v>12</v>
      </c>
      <c r="D354" s="96">
        <v>46023</v>
      </c>
      <c r="E354" s="125">
        <v>143.39000000000001</v>
      </c>
      <c r="F354" s="74"/>
      <c r="G354" s="41">
        <f t="shared" si="25"/>
        <v>129.05000000000001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77"/>
      <c r="B355" s="4" t="s">
        <v>14</v>
      </c>
      <c r="C355" s="52" t="s">
        <v>12</v>
      </c>
      <c r="D355" s="97">
        <v>46023</v>
      </c>
      <c r="E355" s="144">
        <v>82.97</v>
      </c>
      <c r="F355" s="149"/>
      <c r="G355" s="133">
        <f t="shared" si="25"/>
        <v>74.67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78"/>
      <c r="B356" s="5" t="s">
        <v>15</v>
      </c>
      <c r="C356" s="53" t="s">
        <v>12</v>
      </c>
      <c r="D356" s="98">
        <v>46023</v>
      </c>
      <c r="E356" s="155">
        <v>61.67</v>
      </c>
      <c r="F356" s="148"/>
      <c r="G356" s="157">
        <f t="shared" si="25"/>
        <v>55.5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76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77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78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76" t="s">
        <v>601</v>
      </c>
      <c r="B360" s="3" t="s">
        <v>11</v>
      </c>
      <c r="C360" s="51" t="s">
        <v>12</v>
      </c>
      <c r="D360" s="96">
        <v>46023</v>
      </c>
      <c r="E360" s="125">
        <v>106.63</v>
      </c>
      <c r="F360" s="74"/>
      <c r="G360" s="41">
        <f t="shared" si="25"/>
        <v>95.97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77"/>
      <c r="B361" s="4" t="s">
        <v>14</v>
      </c>
      <c r="C361" s="52" t="s">
        <v>12</v>
      </c>
      <c r="D361" s="97">
        <v>46023</v>
      </c>
      <c r="E361" s="144">
        <v>61.29</v>
      </c>
      <c r="F361" s="149"/>
      <c r="G361" s="133">
        <f t="shared" si="25"/>
        <v>55.16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78"/>
      <c r="B362" s="5" t="s">
        <v>15</v>
      </c>
      <c r="C362" s="53" t="s">
        <v>12</v>
      </c>
      <c r="D362" s="98">
        <v>46023</v>
      </c>
      <c r="E362" s="155">
        <v>46.23</v>
      </c>
      <c r="F362" s="148"/>
      <c r="G362" s="157">
        <f t="shared" si="25"/>
        <v>41.61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76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77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78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106.63</v>
      </c>
      <c r="F366" s="152"/>
      <c r="G366" s="128">
        <f t="shared" si="25"/>
        <v>95.97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76" t="s">
        <v>282</v>
      </c>
      <c r="B368" s="3" t="s">
        <v>11</v>
      </c>
      <c r="C368" s="51" t="s">
        <v>12</v>
      </c>
      <c r="D368" s="96">
        <v>46023</v>
      </c>
      <c r="E368" s="125">
        <v>106.63</v>
      </c>
      <c r="F368" s="74"/>
      <c r="G368" s="41">
        <f t="shared" ref="G368:G409" si="26">ROUND(E368*0.9,2)</f>
        <v>95.97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77"/>
      <c r="B369" s="4" t="s">
        <v>14</v>
      </c>
      <c r="C369" s="52" t="s">
        <v>12</v>
      </c>
      <c r="D369" s="97">
        <v>46023</v>
      </c>
      <c r="E369" s="144">
        <v>61.29</v>
      </c>
      <c r="F369" s="149"/>
      <c r="G369" s="133">
        <f t="shared" si="26"/>
        <v>55.16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78"/>
      <c r="B370" s="5" t="s">
        <v>15</v>
      </c>
      <c r="C370" s="53" t="s">
        <v>12</v>
      </c>
      <c r="D370" s="98">
        <v>46023</v>
      </c>
      <c r="E370" s="155">
        <v>46.23</v>
      </c>
      <c r="F370" s="148"/>
      <c r="G370" s="157">
        <f t="shared" si="26"/>
        <v>41.61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76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77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78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76" t="s">
        <v>290</v>
      </c>
      <c r="B374" s="3" t="s">
        <v>11</v>
      </c>
      <c r="C374" s="51" t="s">
        <v>12</v>
      </c>
      <c r="D374" s="96">
        <v>46023</v>
      </c>
      <c r="E374" s="125">
        <v>143.39000000000001</v>
      </c>
      <c r="F374" s="74"/>
      <c r="G374" s="41">
        <f t="shared" si="26"/>
        <v>129.05000000000001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77"/>
      <c r="B375" s="4" t="s">
        <v>14</v>
      </c>
      <c r="C375" s="52" t="s">
        <v>12</v>
      </c>
      <c r="D375" s="97">
        <v>46023</v>
      </c>
      <c r="E375" s="144">
        <v>82.97</v>
      </c>
      <c r="F375" s="149"/>
      <c r="G375" s="133">
        <f t="shared" si="26"/>
        <v>74.67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78"/>
      <c r="B376" s="5" t="s">
        <v>15</v>
      </c>
      <c r="C376" s="53" t="s">
        <v>12</v>
      </c>
      <c r="D376" s="98">
        <v>46023</v>
      </c>
      <c r="E376" s="155">
        <v>61.67</v>
      </c>
      <c r="F376" s="148"/>
      <c r="G376" s="157">
        <f t="shared" si="26"/>
        <v>55.5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76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77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78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76" t="s">
        <v>298</v>
      </c>
      <c r="B380" s="3" t="s">
        <v>11</v>
      </c>
      <c r="C380" s="51" t="s">
        <v>12</v>
      </c>
      <c r="D380" s="96">
        <v>46023</v>
      </c>
      <c r="E380" s="125">
        <v>143.39000000000001</v>
      </c>
      <c r="F380" s="74"/>
      <c r="G380" s="41">
        <f t="shared" si="26"/>
        <v>129.05000000000001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77"/>
      <c r="B381" s="4" t="s">
        <v>14</v>
      </c>
      <c r="C381" s="52" t="s">
        <v>12</v>
      </c>
      <c r="D381" s="97">
        <v>46023</v>
      </c>
      <c r="E381" s="144">
        <v>82.97</v>
      </c>
      <c r="F381" s="149"/>
      <c r="G381" s="133">
        <f t="shared" si="26"/>
        <v>74.67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78"/>
      <c r="B382" s="5" t="s">
        <v>15</v>
      </c>
      <c r="C382" s="53" t="s">
        <v>12</v>
      </c>
      <c r="D382" s="98">
        <v>46023</v>
      </c>
      <c r="E382" s="155">
        <v>61.67</v>
      </c>
      <c r="F382" s="148"/>
      <c r="G382" s="157">
        <f t="shared" si="26"/>
        <v>55.5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76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77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78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76" t="s">
        <v>306</v>
      </c>
      <c r="B386" s="3" t="s">
        <v>11</v>
      </c>
      <c r="C386" s="51" t="s">
        <v>12</v>
      </c>
      <c r="D386" s="96">
        <v>46023</v>
      </c>
      <c r="E386" s="125">
        <v>143.39000000000001</v>
      </c>
      <c r="F386" s="74"/>
      <c r="G386" s="41">
        <f t="shared" si="26"/>
        <v>129.05000000000001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77"/>
      <c r="B387" s="4" t="s">
        <v>14</v>
      </c>
      <c r="C387" s="52" t="s">
        <v>12</v>
      </c>
      <c r="D387" s="97">
        <v>46023</v>
      </c>
      <c r="E387" s="144">
        <v>82.97</v>
      </c>
      <c r="F387" s="149"/>
      <c r="G387" s="133">
        <f t="shared" si="26"/>
        <v>74.67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78"/>
      <c r="B388" s="5" t="s">
        <v>15</v>
      </c>
      <c r="C388" s="53" t="s">
        <v>12</v>
      </c>
      <c r="D388" s="98">
        <v>46023</v>
      </c>
      <c r="E388" s="155">
        <v>61.67</v>
      </c>
      <c r="F388" s="148"/>
      <c r="G388" s="157">
        <f t="shared" si="26"/>
        <v>55.5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76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77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78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76" t="s">
        <v>314</v>
      </c>
      <c r="B392" s="3" t="s">
        <v>11</v>
      </c>
      <c r="C392" s="51" t="s">
        <v>12</v>
      </c>
      <c r="D392" s="96">
        <v>46023</v>
      </c>
      <c r="E392" s="125">
        <v>143.39000000000001</v>
      </c>
      <c r="F392" s="74"/>
      <c r="G392" s="41">
        <f t="shared" si="26"/>
        <v>129.05000000000001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77"/>
      <c r="B393" s="4" t="s">
        <v>14</v>
      </c>
      <c r="C393" s="52" t="s">
        <v>12</v>
      </c>
      <c r="D393" s="97">
        <v>46023</v>
      </c>
      <c r="E393" s="144">
        <v>82.97</v>
      </c>
      <c r="F393" s="149"/>
      <c r="G393" s="133">
        <f t="shared" si="26"/>
        <v>74.67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78"/>
      <c r="B394" s="5" t="s">
        <v>15</v>
      </c>
      <c r="C394" s="53" t="s">
        <v>12</v>
      </c>
      <c r="D394" s="98">
        <v>46023</v>
      </c>
      <c r="E394" s="155">
        <v>61.67</v>
      </c>
      <c r="F394" s="148"/>
      <c r="G394" s="157">
        <f t="shared" si="26"/>
        <v>55.5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76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77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78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76" t="s">
        <v>318</v>
      </c>
      <c r="B398" s="3" t="s">
        <v>11</v>
      </c>
      <c r="C398" s="51" t="s">
        <v>12</v>
      </c>
      <c r="D398" s="96">
        <v>46023</v>
      </c>
      <c r="E398" s="125">
        <v>106.63</v>
      </c>
      <c r="F398" s="74"/>
      <c r="G398" s="41">
        <f t="shared" si="26"/>
        <v>95.97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77"/>
      <c r="B399" s="4" t="s">
        <v>14</v>
      </c>
      <c r="C399" s="52" t="s">
        <v>12</v>
      </c>
      <c r="D399" s="97">
        <v>46023</v>
      </c>
      <c r="E399" s="144">
        <v>61.29</v>
      </c>
      <c r="F399" s="149"/>
      <c r="G399" s="133">
        <f t="shared" si="26"/>
        <v>55.16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78"/>
      <c r="B400" s="5" t="s">
        <v>15</v>
      </c>
      <c r="C400" s="53" t="s">
        <v>12</v>
      </c>
      <c r="D400" s="98">
        <v>46023</v>
      </c>
      <c r="E400" s="155">
        <v>46.23</v>
      </c>
      <c r="F400" s="148"/>
      <c r="G400" s="157">
        <f t="shared" si="26"/>
        <v>41.61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76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77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78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76" t="s">
        <v>330</v>
      </c>
      <c r="B404" s="3" t="s">
        <v>11</v>
      </c>
      <c r="C404" s="51" t="s">
        <v>12</v>
      </c>
      <c r="D404" s="96">
        <v>46023</v>
      </c>
      <c r="E404" s="125">
        <v>106.63</v>
      </c>
      <c r="F404" s="74"/>
      <c r="G404" s="41">
        <f t="shared" si="26"/>
        <v>95.97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77"/>
      <c r="B405" s="4" t="s">
        <v>14</v>
      </c>
      <c r="C405" s="52" t="s">
        <v>12</v>
      </c>
      <c r="D405" s="97">
        <v>46023</v>
      </c>
      <c r="E405" s="144">
        <v>61.29</v>
      </c>
      <c r="F405" s="149"/>
      <c r="G405" s="133">
        <f t="shared" si="26"/>
        <v>55.16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78"/>
      <c r="B406" s="5" t="s">
        <v>15</v>
      </c>
      <c r="C406" s="53" t="s">
        <v>12</v>
      </c>
      <c r="D406" s="98">
        <v>46023</v>
      </c>
      <c r="E406" s="155">
        <v>46.23</v>
      </c>
      <c r="F406" s="148"/>
      <c r="G406" s="157">
        <f t="shared" si="26"/>
        <v>41.61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76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77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78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5" t="s">
        <v>338</v>
      </c>
      <c r="B411" s="185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76" t="s">
        <v>340</v>
      </c>
      <c r="B413" s="3" t="s">
        <v>11</v>
      </c>
      <c r="C413" s="51" t="s">
        <v>12</v>
      </c>
      <c r="D413" s="96">
        <v>46023</v>
      </c>
      <c r="E413" s="125">
        <v>107.34</v>
      </c>
      <c r="F413" s="74"/>
      <c r="G413" s="41">
        <f t="shared" ref="G413:G444" si="27">ROUND(E413*0.9,2)</f>
        <v>96.61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77"/>
      <c r="B414" s="4" t="s">
        <v>14</v>
      </c>
      <c r="C414" s="52" t="s">
        <v>12</v>
      </c>
      <c r="D414" s="97">
        <v>46023</v>
      </c>
      <c r="E414" s="144">
        <v>62.07</v>
      </c>
      <c r="F414" s="149"/>
      <c r="G414" s="133">
        <f t="shared" si="27"/>
        <v>55.86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78"/>
      <c r="B415" s="5" t="s">
        <v>15</v>
      </c>
      <c r="C415" s="53" t="s">
        <v>12</v>
      </c>
      <c r="D415" s="98">
        <v>46023</v>
      </c>
      <c r="E415" s="155">
        <v>47.1</v>
      </c>
      <c r="F415" s="148"/>
      <c r="G415" s="157">
        <f t="shared" si="27"/>
        <v>42.39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76" t="s">
        <v>345</v>
      </c>
      <c r="B416" s="3" t="s">
        <v>11</v>
      </c>
      <c r="C416" s="51" t="s">
        <v>12</v>
      </c>
      <c r="D416" s="96">
        <v>46023</v>
      </c>
      <c r="E416" s="125">
        <v>73.819999999999993</v>
      </c>
      <c r="F416" s="74"/>
      <c r="G416" s="41">
        <f t="shared" si="27"/>
        <v>66.44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77"/>
      <c r="B417" s="4" t="s">
        <v>14</v>
      </c>
      <c r="C417" s="52" t="s">
        <v>12</v>
      </c>
      <c r="D417" s="97">
        <v>46023</v>
      </c>
      <c r="E417" s="144">
        <v>42.61</v>
      </c>
      <c r="F417" s="149"/>
      <c r="G417" s="133">
        <f t="shared" si="27"/>
        <v>38.35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78"/>
      <c r="B418" s="5" t="s">
        <v>15</v>
      </c>
      <c r="C418" s="53" t="s">
        <v>12</v>
      </c>
      <c r="D418" s="98">
        <v>46023</v>
      </c>
      <c r="E418" s="155">
        <v>32.11</v>
      </c>
      <c r="F418" s="140"/>
      <c r="G418" s="157">
        <f t="shared" si="27"/>
        <v>28.9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76" t="s">
        <v>349</v>
      </c>
      <c r="B419" s="3" t="s">
        <v>11</v>
      </c>
      <c r="C419" s="51" t="s">
        <v>12</v>
      </c>
      <c r="D419" s="96">
        <v>46023</v>
      </c>
      <c r="E419" s="125">
        <v>56.31</v>
      </c>
      <c r="F419" s="74"/>
      <c r="G419" s="41">
        <f t="shared" si="27"/>
        <v>50.68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77"/>
      <c r="B420" s="4" t="s">
        <v>14</v>
      </c>
      <c r="C420" s="52" t="s">
        <v>12</v>
      </c>
      <c r="D420" s="97">
        <v>46023</v>
      </c>
      <c r="E420" s="144">
        <v>31.61</v>
      </c>
      <c r="F420" s="149"/>
      <c r="G420" s="133">
        <f t="shared" si="27"/>
        <v>28.45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78"/>
      <c r="B421" s="5" t="s">
        <v>15</v>
      </c>
      <c r="C421" s="53" t="s">
        <v>12</v>
      </c>
      <c r="D421" s="98">
        <v>46023</v>
      </c>
      <c r="E421" s="155">
        <v>23.43</v>
      </c>
      <c r="F421" s="148"/>
      <c r="G421" s="157">
        <f t="shared" si="27"/>
        <v>21.09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79" t="s">
        <v>353</v>
      </c>
      <c r="B422" s="3" t="s">
        <v>11</v>
      </c>
      <c r="C422" s="51" t="s">
        <v>12</v>
      </c>
      <c r="D422" s="96">
        <v>46023</v>
      </c>
      <c r="E422" s="125">
        <v>152.51000000000002</v>
      </c>
      <c r="F422" s="74"/>
      <c r="G422" s="41">
        <f t="shared" si="27"/>
        <v>137.26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80"/>
      <c r="B423" s="4" t="s">
        <v>14</v>
      </c>
      <c r="C423" s="52" t="s">
        <v>12</v>
      </c>
      <c r="D423" s="97">
        <v>46023</v>
      </c>
      <c r="E423" s="144">
        <v>88.46</v>
      </c>
      <c r="F423" s="149"/>
      <c r="G423" s="133">
        <f t="shared" si="27"/>
        <v>79.61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81"/>
      <c r="B424" s="5" t="s">
        <v>15</v>
      </c>
      <c r="C424" s="53" t="s">
        <v>12</v>
      </c>
      <c r="D424" s="98">
        <v>46023</v>
      </c>
      <c r="E424" s="155">
        <v>65.67</v>
      </c>
      <c r="F424" s="148"/>
      <c r="G424" s="157">
        <f t="shared" si="27"/>
        <v>59.1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79" t="s">
        <v>354</v>
      </c>
      <c r="B425" s="3" t="s">
        <v>11</v>
      </c>
      <c r="C425" s="51" t="s">
        <v>12</v>
      </c>
      <c r="D425" s="96">
        <v>46023</v>
      </c>
      <c r="E425" s="125">
        <v>152.51000000000002</v>
      </c>
      <c r="F425" s="74"/>
      <c r="G425" s="41">
        <f t="shared" si="27"/>
        <v>137.26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80"/>
      <c r="B426" s="4" t="s">
        <v>14</v>
      </c>
      <c r="C426" s="52" t="s">
        <v>12</v>
      </c>
      <c r="D426" s="97">
        <v>46023</v>
      </c>
      <c r="E426" s="144">
        <v>88.46</v>
      </c>
      <c r="F426" s="149"/>
      <c r="G426" s="133">
        <f t="shared" si="27"/>
        <v>79.61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81"/>
      <c r="B427" s="5" t="s">
        <v>15</v>
      </c>
      <c r="C427" s="53" t="s">
        <v>12</v>
      </c>
      <c r="D427" s="98">
        <v>46023</v>
      </c>
      <c r="E427" s="155">
        <v>65.67</v>
      </c>
      <c r="F427" s="148"/>
      <c r="G427" s="157">
        <f t="shared" si="27"/>
        <v>59.1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79" t="s">
        <v>355</v>
      </c>
      <c r="B428" s="3" t="s">
        <v>11</v>
      </c>
      <c r="C428" s="51" t="s">
        <v>12</v>
      </c>
      <c r="D428" s="96">
        <v>46023</v>
      </c>
      <c r="E428" s="125">
        <v>152.51000000000002</v>
      </c>
      <c r="F428" s="74"/>
      <c r="G428" s="41">
        <f t="shared" si="27"/>
        <v>137.26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80"/>
      <c r="B429" s="4" t="s">
        <v>14</v>
      </c>
      <c r="C429" s="52" t="s">
        <v>12</v>
      </c>
      <c r="D429" s="97">
        <v>46023</v>
      </c>
      <c r="E429" s="144">
        <v>88.46</v>
      </c>
      <c r="F429" s="149"/>
      <c r="G429" s="133">
        <f t="shared" si="27"/>
        <v>79.61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81"/>
      <c r="B430" s="5" t="s">
        <v>15</v>
      </c>
      <c r="C430" s="53" t="s">
        <v>12</v>
      </c>
      <c r="D430" s="98">
        <v>46023</v>
      </c>
      <c r="E430" s="155">
        <v>65.67</v>
      </c>
      <c r="F430" s="148"/>
      <c r="G430" s="157">
        <f t="shared" si="27"/>
        <v>59.1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79" t="s">
        <v>356</v>
      </c>
      <c r="B431" s="3" t="s">
        <v>11</v>
      </c>
      <c r="C431" s="51" t="s">
        <v>12</v>
      </c>
      <c r="D431" s="96">
        <v>46023</v>
      </c>
      <c r="E431" s="125">
        <v>125.14999999999999</v>
      </c>
      <c r="F431" s="74"/>
      <c r="G431" s="41">
        <f t="shared" si="27"/>
        <v>112.64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80"/>
      <c r="B432" s="4" t="s">
        <v>14</v>
      </c>
      <c r="C432" s="52" t="s">
        <v>12</v>
      </c>
      <c r="D432" s="97">
        <v>46023</v>
      </c>
      <c r="E432" s="144">
        <v>72.599999999999994</v>
      </c>
      <c r="F432" s="149"/>
      <c r="G432" s="133">
        <f t="shared" si="27"/>
        <v>65.34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81"/>
      <c r="B433" s="5" t="s">
        <v>15</v>
      </c>
      <c r="C433" s="53" t="s">
        <v>12</v>
      </c>
      <c r="D433" s="98">
        <v>46023</v>
      </c>
      <c r="E433" s="155">
        <v>53.91</v>
      </c>
      <c r="F433" s="148"/>
      <c r="G433" s="157">
        <f t="shared" si="27"/>
        <v>48.52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79" t="s">
        <v>357</v>
      </c>
      <c r="B434" s="3" t="s">
        <v>11</v>
      </c>
      <c r="C434" s="51" t="s">
        <v>12</v>
      </c>
      <c r="D434" s="96">
        <v>46023</v>
      </c>
      <c r="E434" s="125">
        <v>125.14999999999999</v>
      </c>
      <c r="F434" s="74"/>
      <c r="G434" s="41">
        <f t="shared" si="27"/>
        <v>112.64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80"/>
      <c r="B435" s="4" t="s">
        <v>14</v>
      </c>
      <c r="C435" s="52" t="s">
        <v>12</v>
      </c>
      <c r="D435" s="97">
        <v>46023</v>
      </c>
      <c r="E435" s="144">
        <v>72.599999999999994</v>
      </c>
      <c r="F435" s="149"/>
      <c r="G435" s="133">
        <f t="shared" si="27"/>
        <v>65.34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81"/>
      <c r="B436" s="5" t="s">
        <v>15</v>
      </c>
      <c r="C436" s="53" t="s">
        <v>12</v>
      </c>
      <c r="D436" s="98">
        <v>46023</v>
      </c>
      <c r="E436" s="155">
        <v>53.91</v>
      </c>
      <c r="F436" s="148"/>
      <c r="G436" s="157">
        <f t="shared" si="27"/>
        <v>48.52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79" t="s">
        <v>358</v>
      </c>
      <c r="B437" s="3" t="s">
        <v>11</v>
      </c>
      <c r="C437" s="51" t="s">
        <v>12</v>
      </c>
      <c r="D437" s="96">
        <v>46023</v>
      </c>
      <c r="E437" s="125">
        <v>125.14999999999999</v>
      </c>
      <c r="F437" s="74"/>
      <c r="G437" s="41">
        <f t="shared" si="27"/>
        <v>112.64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80"/>
      <c r="B438" s="4" t="s">
        <v>14</v>
      </c>
      <c r="C438" s="52" t="s">
        <v>12</v>
      </c>
      <c r="D438" s="97">
        <v>46023</v>
      </c>
      <c r="E438" s="144">
        <v>72.599999999999994</v>
      </c>
      <c r="F438" s="149"/>
      <c r="G438" s="133">
        <f t="shared" si="27"/>
        <v>65.34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81"/>
      <c r="B439" s="5" t="s">
        <v>15</v>
      </c>
      <c r="C439" s="53" t="s">
        <v>12</v>
      </c>
      <c r="D439" s="98">
        <v>46023</v>
      </c>
      <c r="E439" s="155">
        <v>53.91</v>
      </c>
      <c r="F439" s="148"/>
      <c r="G439" s="157">
        <f t="shared" si="27"/>
        <v>48.52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79" t="s">
        <v>359</v>
      </c>
      <c r="B440" s="3" t="s">
        <v>11</v>
      </c>
      <c r="C440" s="51" t="s">
        <v>12</v>
      </c>
      <c r="D440" s="96">
        <v>46023</v>
      </c>
      <c r="E440" s="125">
        <v>165.43</v>
      </c>
      <c r="F440" s="74"/>
      <c r="G440" s="41">
        <f t="shared" si="27"/>
        <v>148.88999999999999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80"/>
      <c r="B441" s="4" t="s">
        <v>14</v>
      </c>
      <c r="C441" s="52" t="s">
        <v>12</v>
      </c>
      <c r="D441" s="97">
        <v>46023</v>
      </c>
      <c r="E441" s="144">
        <v>95.94</v>
      </c>
      <c r="F441" s="149"/>
      <c r="G441" s="133">
        <f t="shared" si="27"/>
        <v>86.35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81"/>
      <c r="B442" s="5" t="s">
        <v>15</v>
      </c>
      <c r="C442" s="53" t="s">
        <v>12</v>
      </c>
      <c r="D442" s="98">
        <v>46023</v>
      </c>
      <c r="E442" s="155">
        <v>71.23</v>
      </c>
      <c r="F442" s="148"/>
      <c r="G442" s="157">
        <f t="shared" si="27"/>
        <v>64.11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79" t="s">
        <v>360</v>
      </c>
      <c r="B443" s="3" t="s">
        <v>11</v>
      </c>
      <c r="C443" s="51" t="s">
        <v>12</v>
      </c>
      <c r="D443" s="96">
        <v>46023</v>
      </c>
      <c r="E443" s="125">
        <v>81.399999999999991</v>
      </c>
      <c r="F443" s="74"/>
      <c r="G443" s="41">
        <f t="shared" si="27"/>
        <v>73.260000000000005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80"/>
      <c r="B444" s="4" t="s">
        <v>14</v>
      </c>
      <c r="C444" s="52" t="s">
        <v>12</v>
      </c>
      <c r="D444" s="97">
        <v>46023</v>
      </c>
      <c r="E444" s="144">
        <v>47.2</v>
      </c>
      <c r="F444" s="149"/>
      <c r="G444" s="133">
        <f t="shared" si="27"/>
        <v>42.48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81"/>
      <c r="B445" s="5" t="s">
        <v>15</v>
      </c>
      <c r="C445" s="53" t="s">
        <v>12</v>
      </c>
      <c r="D445" s="98">
        <v>46023</v>
      </c>
      <c r="E445" s="155">
        <v>35.04</v>
      </c>
      <c r="F445" s="148"/>
      <c r="G445" s="157">
        <f t="shared" ref="G445:G476" si="28">ROUND(E445*0.9,2)</f>
        <v>31.54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76" t="s">
        <v>361</v>
      </c>
      <c r="B446" s="3" t="s">
        <v>11</v>
      </c>
      <c r="C446" s="51" t="s">
        <v>12</v>
      </c>
      <c r="D446" s="96">
        <v>46023</v>
      </c>
      <c r="E446" s="125">
        <v>168.11</v>
      </c>
      <c r="F446" s="74"/>
      <c r="G446" s="41">
        <f t="shared" si="28"/>
        <v>151.30000000000001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77"/>
      <c r="B447" s="4" t="s">
        <v>14</v>
      </c>
      <c r="C447" s="52" t="s">
        <v>12</v>
      </c>
      <c r="D447" s="97">
        <v>46023</v>
      </c>
      <c r="E447" s="144">
        <v>97.5</v>
      </c>
      <c r="F447" s="149"/>
      <c r="G447" s="133">
        <f t="shared" si="28"/>
        <v>87.75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78"/>
      <c r="B448" s="5" t="s">
        <v>15</v>
      </c>
      <c r="C448" s="53" t="s">
        <v>12</v>
      </c>
      <c r="D448" s="98">
        <v>46023</v>
      </c>
      <c r="E448" s="155">
        <v>72.39</v>
      </c>
      <c r="F448" s="148"/>
      <c r="G448" s="157">
        <f t="shared" si="28"/>
        <v>65.150000000000006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76" t="s">
        <v>362</v>
      </c>
      <c r="B449" s="3" t="s">
        <v>11</v>
      </c>
      <c r="C449" s="51" t="s">
        <v>12</v>
      </c>
      <c r="D449" s="96">
        <v>46023</v>
      </c>
      <c r="E449" s="125">
        <v>112.00999999999999</v>
      </c>
      <c r="F449" s="74"/>
      <c r="G449" s="41">
        <f t="shared" si="28"/>
        <v>100.81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77"/>
      <c r="B450" s="4" t="s">
        <v>14</v>
      </c>
      <c r="C450" s="52" t="s">
        <v>12</v>
      </c>
      <c r="D450" s="97">
        <v>46023</v>
      </c>
      <c r="E450" s="144">
        <v>64.98</v>
      </c>
      <c r="F450" s="149"/>
      <c r="G450" s="133">
        <f t="shared" si="28"/>
        <v>58.48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78"/>
      <c r="B451" s="5" t="s">
        <v>15</v>
      </c>
      <c r="C451" s="53" t="s">
        <v>12</v>
      </c>
      <c r="D451" s="98">
        <v>46023</v>
      </c>
      <c r="E451" s="155">
        <v>48.26</v>
      </c>
      <c r="F451" s="148"/>
      <c r="G451" s="157">
        <f t="shared" si="28"/>
        <v>43.43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76" t="s">
        <v>363</v>
      </c>
      <c r="B452" s="3" t="s">
        <v>11</v>
      </c>
      <c r="C452" s="51" t="s">
        <v>12</v>
      </c>
      <c r="D452" s="96">
        <v>46023</v>
      </c>
      <c r="E452" s="125">
        <v>122.77</v>
      </c>
      <c r="F452" s="74"/>
      <c r="G452" s="41">
        <f t="shared" si="28"/>
        <v>110.49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77"/>
      <c r="B453" s="4" t="s">
        <v>14</v>
      </c>
      <c r="C453" s="52" t="s">
        <v>12</v>
      </c>
      <c r="D453" s="97">
        <v>46023</v>
      </c>
      <c r="E453" s="144">
        <v>71.209999999999994</v>
      </c>
      <c r="F453" s="149"/>
      <c r="G453" s="133">
        <f t="shared" si="28"/>
        <v>64.09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78"/>
      <c r="B454" s="5" t="s">
        <v>15</v>
      </c>
      <c r="C454" s="53" t="s">
        <v>12</v>
      </c>
      <c r="D454" s="98">
        <v>46023</v>
      </c>
      <c r="E454" s="155">
        <v>52.87</v>
      </c>
      <c r="F454" s="148"/>
      <c r="G454" s="157">
        <f t="shared" si="28"/>
        <v>47.58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79" t="s">
        <v>364</v>
      </c>
      <c r="B455" s="3" t="s">
        <v>11</v>
      </c>
      <c r="C455" s="51" t="s">
        <v>12</v>
      </c>
      <c r="D455" s="96">
        <v>46023</v>
      </c>
      <c r="E455" s="125">
        <v>110.02999999999999</v>
      </c>
      <c r="F455" s="74"/>
      <c r="G455" s="41">
        <f t="shared" si="28"/>
        <v>99.03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80"/>
      <c r="B456" s="4" t="s">
        <v>14</v>
      </c>
      <c r="C456" s="52" t="s">
        <v>12</v>
      </c>
      <c r="D456" s="97">
        <v>46023</v>
      </c>
      <c r="E456" s="144">
        <v>63.81</v>
      </c>
      <c r="F456" s="149"/>
      <c r="G456" s="133">
        <f t="shared" si="28"/>
        <v>57.43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81"/>
      <c r="B457" s="5" t="s">
        <v>15</v>
      </c>
      <c r="C457" s="53" t="s">
        <v>12</v>
      </c>
      <c r="D457" s="98">
        <v>46023</v>
      </c>
      <c r="E457" s="155">
        <v>47.38</v>
      </c>
      <c r="F457" s="148"/>
      <c r="G457" s="157">
        <f t="shared" si="28"/>
        <v>42.64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79" t="s">
        <v>365</v>
      </c>
      <c r="B458" s="3" t="s">
        <v>11</v>
      </c>
      <c r="C458" s="51" t="s">
        <v>12</v>
      </c>
      <c r="D458" s="96">
        <v>46023</v>
      </c>
      <c r="E458" s="125">
        <v>154.48999999999998</v>
      </c>
      <c r="F458" s="74"/>
      <c r="G458" s="41">
        <f t="shared" si="28"/>
        <v>139.04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80"/>
      <c r="B459" s="4" t="s">
        <v>14</v>
      </c>
      <c r="C459" s="52" t="s">
        <v>12</v>
      </c>
      <c r="D459" s="97">
        <v>46023</v>
      </c>
      <c r="E459" s="144">
        <v>89.6</v>
      </c>
      <c r="F459" s="149"/>
      <c r="G459" s="133">
        <f t="shared" si="28"/>
        <v>80.64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81"/>
      <c r="B460" s="5" t="s">
        <v>15</v>
      </c>
      <c r="C460" s="53" t="s">
        <v>12</v>
      </c>
      <c r="D460" s="98">
        <v>46023</v>
      </c>
      <c r="E460" s="155">
        <v>66.52</v>
      </c>
      <c r="F460" s="148"/>
      <c r="G460" s="157">
        <f t="shared" si="28"/>
        <v>59.87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76" t="s">
        <v>366</v>
      </c>
      <c r="B461" s="3" t="s">
        <v>11</v>
      </c>
      <c r="C461" s="51" t="s">
        <v>12</v>
      </c>
      <c r="D461" s="96">
        <v>46023</v>
      </c>
      <c r="E461" s="125">
        <v>56.31</v>
      </c>
      <c r="F461" s="74"/>
      <c r="G461" s="41">
        <f t="shared" si="28"/>
        <v>50.68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77"/>
      <c r="B462" s="4" t="s">
        <v>14</v>
      </c>
      <c r="C462" s="52" t="s">
        <v>12</v>
      </c>
      <c r="D462" s="97">
        <v>46023</v>
      </c>
      <c r="E462" s="144">
        <v>31.61</v>
      </c>
      <c r="F462" s="149"/>
      <c r="G462" s="133">
        <f t="shared" si="28"/>
        <v>28.45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78"/>
      <c r="B463" s="5" t="s">
        <v>15</v>
      </c>
      <c r="C463" s="53" t="s">
        <v>12</v>
      </c>
      <c r="D463" s="98">
        <v>46023</v>
      </c>
      <c r="E463" s="155">
        <v>23.43</v>
      </c>
      <c r="F463" s="148"/>
      <c r="G463" s="157">
        <f t="shared" si="28"/>
        <v>21.09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76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77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78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76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77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78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76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77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78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79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80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81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79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80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81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79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80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81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79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80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81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79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80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81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79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80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81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79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80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81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79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80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81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76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77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78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76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77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78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79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80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81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79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80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81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79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80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81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76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77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78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94.859999999999985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51.39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69.279999999999987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91.09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67.3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60.02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31.4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53.39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5" t="s">
        <v>417</v>
      </c>
      <c r="B531" s="185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95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3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6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3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3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194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95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3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6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95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3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3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3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6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95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3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3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3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6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7" t="s">
        <v>428</v>
      </c>
      <c r="B551" s="141" t="s">
        <v>11</v>
      </c>
      <c r="C551" s="60" t="s">
        <v>125</v>
      </c>
      <c r="D551" s="96">
        <v>46143</v>
      </c>
      <c r="E551" s="125">
        <v>2.06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89"/>
      <c r="B552" s="5" t="s">
        <v>67</v>
      </c>
      <c r="C552" s="53" t="s">
        <v>125</v>
      </c>
      <c r="D552" s="98">
        <v>46143</v>
      </c>
      <c r="E552" s="118">
        <v>2.06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3.04</v>
      </c>
      <c r="F555" s="140"/>
      <c r="G555" s="39">
        <f t="shared" si="31"/>
        <v>2.74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1.97</v>
      </c>
      <c r="F556" s="140"/>
      <c r="G556" s="39">
        <f t="shared" si="31"/>
        <v>1.77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1.97</v>
      </c>
      <c r="F557" s="140"/>
      <c r="G557" s="39">
        <f t="shared" si="31"/>
        <v>1.77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1.93</v>
      </c>
      <c r="F558" s="140"/>
      <c r="G558" s="39">
        <f t="shared" si="31"/>
        <v>1.74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1.86</v>
      </c>
      <c r="F560" s="170">
        <f t="shared" ref="F560" si="32">ROUND(E560*0.95,2)</f>
        <v>1.77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1.86</v>
      </c>
      <c r="F563" s="175">
        <f t="shared" si="34"/>
        <v>1.77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1.86</v>
      </c>
      <c r="F564" s="164">
        <f t="shared" ref="F564" si="36">ROUND(E564*0.95,2)</f>
        <v>1.77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95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3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6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3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3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6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95" t="s">
        <v>182</v>
      </c>
      <c r="B571" s="116" t="s">
        <v>11</v>
      </c>
      <c r="C571" s="60" t="s">
        <v>125</v>
      </c>
      <c r="D571" s="96">
        <v>46023</v>
      </c>
      <c r="E571" s="125">
        <v>3.04</v>
      </c>
      <c r="F571" s="74"/>
      <c r="G571" s="41">
        <f t="shared" si="31"/>
        <v>2.74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3"/>
      <c r="B572" s="117" t="s">
        <v>14</v>
      </c>
      <c r="C572" s="52" t="s">
        <v>125</v>
      </c>
      <c r="D572" s="97">
        <v>46023</v>
      </c>
      <c r="E572" s="144">
        <v>3.04</v>
      </c>
      <c r="F572" s="149"/>
      <c r="G572" s="133">
        <f t="shared" si="31"/>
        <v>2.74</v>
      </c>
      <c r="H572" s="145" t="s">
        <v>29</v>
      </c>
      <c r="I572" s="183"/>
      <c r="K572" s="13"/>
    </row>
    <row r="573" spans="1:15" x14ac:dyDescent="0.2">
      <c r="A573" s="196"/>
      <c r="B573" s="117" t="s">
        <v>15</v>
      </c>
      <c r="C573" s="53" t="s">
        <v>125</v>
      </c>
      <c r="D573" s="98">
        <v>46023</v>
      </c>
      <c r="E573" s="155">
        <v>3.04</v>
      </c>
      <c r="F573" s="140"/>
      <c r="G573" s="157">
        <f t="shared" si="31"/>
        <v>2.74</v>
      </c>
      <c r="H573" s="158" t="s">
        <v>30</v>
      </c>
      <c r="I573" s="184"/>
      <c r="K573" s="13"/>
    </row>
    <row r="574" spans="1:15" x14ac:dyDescent="0.2">
      <c r="A574" s="195" t="s">
        <v>184</v>
      </c>
      <c r="B574" s="116" t="s">
        <v>11</v>
      </c>
      <c r="C574" s="60" t="s">
        <v>125</v>
      </c>
      <c r="D574" s="96">
        <v>46023</v>
      </c>
      <c r="E574" s="125">
        <v>1.97</v>
      </c>
      <c r="F574" s="74"/>
      <c r="G574" s="41">
        <f t="shared" si="31"/>
        <v>1.77</v>
      </c>
      <c r="H574" s="153" t="s">
        <v>28</v>
      </c>
      <c r="I574" s="182" t="s">
        <v>185</v>
      </c>
      <c r="K574" s="13"/>
    </row>
    <row r="575" spans="1:15" x14ac:dyDescent="0.2">
      <c r="A575" s="193"/>
      <c r="B575" s="117" t="s">
        <v>14</v>
      </c>
      <c r="C575" s="52" t="s">
        <v>125</v>
      </c>
      <c r="D575" s="97">
        <v>46023</v>
      </c>
      <c r="E575" s="144">
        <v>1.97</v>
      </c>
      <c r="F575" s="149"/>
      <c r="G575" s="133">
        <f t="shared" si="31"/>
        <v>1.77</v>
      </c>
      <c r="H575" s="145" t="s">
        <v>29</v>
      </c>
      <c r="I575" s="183"/>
      <c r="K575" s="13"/>
    </row>
    <row r="576" spans="1:15" x14ac:dyDescent="0.2">
      <c r="A576" s="196"/>
      <c r="B576" s="117" t="s">
        <v>15</v>
      </c>
      <c r="C576" s="53" t="s">
        <v>125</v>
      </c>
      <c r="D576" s="98">
        <v>46023</v>
      </c>
      <c r="E576" s="155">
        <v>1.97</v>
      </c>
      <c r="F576" s="140"/>
      <c r="G576" s="157">
        <f t="shared" si="31"/>
        <v>1.77</v>
      </c>
      <c r="H576" s="158" t="s">
        <v>30</v>
      </c>
      <c r="I576" s="184"/>
      <c r="K576" s="13"/>
    </row>
    <row r="577" spans="1:11" x14ac:dyDescent="0.2">
      <c r="A577" s="195" t="s">
        <v>186</v>
      </c>
      <c r="B577" s="116" t="s">
        <v>11</v>
      </c>
      <c r="C577" s="60" t="s">
        <v>125</v>
      </c>
      <c r="D577" s="96">
        <v>46023</v>
      </c>
      <c r="E577" s="125">
        <v>1.97</v>
      </c>
      <c r="F577" s="74"/>
      <c r="G577" s="41">
        <f t="shared" ref="G577:G611" si="37">ROUND(E577*0.9,2)</f>
        <v>1.77</v>
      </c>
      <c r="H577" s="153" t="s">
        <v>28</v>
      </c>
      <c r="I577" s="182" t="s">
        <v>187</v>
      </c>
      <c r="K577" s="13"/>
    </row>
    <row r="578" spans="1:11" x14ac:dyDescent="0.2">
      <c r="A578" s="193"/>
      <c r="B578" s="117" t="s">
        <v>14</v>
      </c>
      <c r="C578" s="52" t="s">
        <v>125</v>
      </c>
      <c r="D578" s="97">
        <v>46023</v>
      </c>
      <c r="E578" s="144">
        <v>1.97</v>
      </c>
      <c r="F578" s="149"/>
      <c r="G578" s="133">
        <f t="shared" si="37"/>
        <v>1.77</v>
      </c>
      <c r="H578" s="145" t="s">
        <v>29</v>
      </c>
      <c r="I578" s="183"/>
      <c r="K578" s="13"/>
    </row>
    <row r="579" spans="1:11" x14ac:dyDescent="0.2">
      <c r="A579" s="196"/>
      <c r="B579" s="117" t="s">
        <v>15</v>
      </c>
      <c r="C579" s="53" t="s">
        <v>125</v>
      </c>
      <c r="D579" s="98">
        <v>46023</v>
      </c>
      <c r="E579" s="155">
        <v>1.97</v>
      </c>
      <c r="F579" s="140"/>
      <c r="G579" s="157">
        <f t="shared" si="37"/>
        <v>1.77</v>
      </c>
      <c r="H579" s="158" t="s">
        <v>30</v>
      </c>
      <c r="I579" s="184"/>
      <c r="K579" s="13"/>
    </row>
    <row r="580" spans="1:11" x14ac:dyDescent="0.2">
      <c r="A580" s="195" t="s">
        <v>188</v>
      </c>
      <c r="B580" s="116" t="s">
        <v>11</v>
      </c>
      <c r="C580" s="60" t="s">
        <v>125</v>
      </c>
      <c r="D580" s="96">
        <v>46023</v>
      </c>
      <c r="E580" s="125">
        <v>1.93</v>
      </c>
      <c r="F580" s="74"/>
      <c r="G580" s="41">
        <f t="shared" si="37"/>
        <v>1.74</v>
      </c>
      <c r="H580" s="153" t="s">
        <v>28</v>
      </c>
      <c r="I580" s="182" t="s">
        <v>189</v>
      </c>
      <c r="K580" s="13"/>
    </row>
    <row r="581" spans="1:11" x14ac:dyDescent="0.2">
      <c r="A581" s="193"/>
      <c r="B581" s="117" t="s">
        <v>14</v>
      </c>
      <c r="C581" s="52" t="s">
        <v>125</v>
      </c>
      <c r="D581" s="97">
        <v>46023</v>
      </c>
      <c r="E581" s="144">
        <v>1.93</v>
      </c>
      <c r="F581" s="149"/>
      <c r="G581" s="133">
        <f t="shared" si="37"/>
        <v>1.74</v>
      </c>
      <c r="H581" s="145" t="s">
        <v>29</v>
      </c>
      <c r="I581" s="183"/>
      <c r="K581" s="13"/>
    </row>
    <row r="582" spans="1:11" x14ac:dyDescent="0.2">
      <c r="A582" s="196"/>
      <c r="B582" s="117" t="s">
        <v>15</v>
      </c>
      <c r="C582" s="53" t="s">
        <v>125</v>
      </c>
      <c r="D582" s="98">
        <v>46023</v>
      </c>
      <c r="E582" s="155">
        <v>1.93</v>
      </c>
      <c r="F582" s="140"/>
      <c r="G582" s="157">
        <f t="shared" si="37"/>
        <v>1.74</v>
      </c>
      <c r="H582" s="158" t="s">
        <v>30</v>
      </c>
      <c r="I582" s="184"/>
      <c r="K582" s="13"/>
    </row>
    <row r="583" spans="1:11" x14ac:dyDescent="0.2">
      <c r="A583" s="195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3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6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7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88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89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88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88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89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88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88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89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88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88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89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88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88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89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88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88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89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88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88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89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88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88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89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88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88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89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88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88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89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88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88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89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88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88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89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88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88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89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88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88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89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88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88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89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7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88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89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88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88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89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7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88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89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88" t="s">
        <v>521</v>
      </c>
      <c r="B642" s="119" t="s">
        <v>11</v>
      </c>
      <c r="C642" s="61" t="s">
        <v>125</v>
      </c>
      <c r="D642" s="103">
        <v>46023</v>
      </c>
      <c r="E642" s="126">
        <v>1.95</v>
      </c>
      <c r="F642" s="74"/>
      <c r="G642" s="43">
        <f t="shared" si="38"/>
        <v>1.76</v>
      </c>
      <c r="H642" s="146" t="s">
        <v>522</v>
      </c>
      <c r="I642" s="183"/>
      <c r="K642" s="13"/>
    </row>
    <row r="643" spans="1:11" x14ac:dyDescent="0.2">
      <c r="A643" s="188" t="s">
        <v>521</v>
      </c>
      <c r="B643" s="117" t="s">
        <v>14</v>
      </c>
      <c r="C643" s="61" t="s">
        <v>125</v>
      </c>
      <c r="D643" s="97">
        <v>46023</v>
      </c>
      <c r="E643" s="126">
        <v>1.95</v>
      </c>
      <c r="F643" s="149"/>
      <c r="G643" s="43">
        <f t="shared" si="38"/>
        <v>1.76</v>
      </c>
      <c r="H643" s="146" t="s">
        <v>523</v>
      </c>
      <c r="I643" s="183"/>
      <c r="K643" s="13"/>
    </row>
    <row r="644" spans="1:11" x14ac:dyDescent="0.2">
      <c r="A644" s="189" t="s">
        <v>521</v>
      </c>
      <c r="B644" s="138" t="s">
        <v>15</v>
      </c>
      <c r="C644" s="143" t="s">
        <v>125</v>
      </c>
      <c r="D644" s="98">
        <v>46023</v>
      </c>
      <c r="E644" s="118">
        <v>1.95</v>
      </c>
      <c r="F644" s="140"/>
      <c r="G644" s="39">
        <f t="shared" ref="G644:G675" si="39">ROUND(E644*0.9,2)</f>
        <v>1.76</v>
      </c>
      <c r="H644" s="48" t="s">
        <v>524</v>
      </c>
      <c r="I644" s="183"/>
      <c r="K644" s="13"/>
    </row>
    <row r="645" spans="1:11" x14ac:dyDescent="0.2">
      <c r="A645" s="188" t="s">
        <v>525</v>
      </c>
      <c r="B645" s="119" t="s">
        <v>11</v>
      </c>
      <c r="C645" s="61" t="s">
        <v>125</v>
      </c>
      <c r="D645" s="103">
        <v>46023</v>
      </c>
      <c r="E645" s="126">
        <v>1.73</v>
      </c>
      <c r="F645" s="74"/>
      <c r="G645" s="43">
        <f t="shared" si="39"/>
        <v>1.56</v>
      </c>
      <c r="H645" s="146" t="s">
        <v>526</v>
      </c>
      <c r="I645" s="183"/>
      <c r="K645" s="13"/>
    </row>
    <row r="646" spans="1:11" x14ac:dyDescent="0.2">
      <c r="A646" s="188" t="s">
        <v>525</v>
      </c>
      <c r="B646" s="117" t="s">
        <v>14</v>
      </c>
      <c r="C646" s="61" t="s">
        <v>125</v>
      </c>
      <c r="D646" s="97">
        <v>46023</v>
      </c>
      <c r="E646" s="126">
        <v>1.73</v>
      </c>
      <c r="F646" s="149"/>
      <c r="G646" s="43">
        <f t="shared" si="39"/>
        <v>1.56</v>
      </c>
      <c r="H646" s="146" t="s">
        <v>527</v>
      </c>
      <c r="I646" s="183"/>
      <c r="K646" s="13"/>
    </row>
    <row r="647" spans="1:11" x14ac:dyDescent="0.2">
      <c r="A647" s="189" t="s">
        <v>525</v>
      </c>
      <c r="B647" s="138" t="s">
        <v>15</v>
      </c>
      <c r="C647" s="143" t="s">
        <v>125</v>
      </c>
      <c r="D647" s="98">
        <v>46023</v>
      </c>
      <c r="E647" s="118">
        <v>1.73</v>
      </c>
      <c r="F647" s="140"/>
      <c r="G647" s="39">
        <f t="shared" si="39"/>
        <v>1.56</v>
      </c>
      <c r="H647" s="48" t="s">
        <v>528</v>
      </c>
      <c r="I647" s="183"/>
      <c r="K647" s="13"/>
    </row>
    <row r="648" spans="1:11" x14ac:dyDescent="0.2">
      <c r="A648" s="188" t="s">
        <v>529</v>
      </c>
      <c r="B648" s="119" t="s">
        <v>11</v>
      </c>
      <c r="C648" s="61" t="s">
        <v>125</v>
      </c>
      <c r="D648" s="103">
        <v>46023</v>
      </c>
      <c r="E648" s="126">
        <v>3.01</v>
      </c>
      <c r="F648" s="74"/>
      <c r="G648" s="43">
        <f t="shared" si="39"/>
        <v>2.71</v>
      </c>
      <c r="H648" s="146" t="s">
        <v>463</v>
      </c>
      <c r="I648" s="183"/>
      <c r="K648" s="13"/>
    </row>
    <row r="649" spans="1:11" x14ac:dyDescent="0.2">
      <c r="A649" s="188" t="s">
        <v>529</v>
      </c>
      <c r="B649" s="117" t="s">
        <v>14</v>
      </c>
      <c r="C649" s="61" t="s">
        <v>125</v>
      </c>
      <c r="D649" s="97">
        <v>46023</v>
      </c>
      <c r="E649" s="126">
        <v>3.01</v>
      </c>
      <c r="F649" s="149"/>
      <c r="G649" s="43">
        <f t="shared" si="39"/>
        <v>2.71</v>
      </c>
      <c r="H649" s="146" t="s">
        <v>464</v>
      </c>
      <c r="I649" s="183"/>
      <c r="K649" s="13"/>
    </row>
    <row r="650" spans="1:11" x14ac:dyDescent="0.2">
      <c r="A650" s="189" t="s">
        <v>529</v>
      </c>
      <c r="B650" s="138" t="s">
        <v>15</v>
      </c>
      <c r="C650" s="143" t="s">
        <v>125</v>
      </c>
      <c r="D650" s="98">
        <v>46023</v>
      </c>
      <c r="E650" s="118">
        <v>3.01</v>
      </c>
      <c r="F650" s="140"/>
      <c r="G650" s="39">
        <f t="shared" si="39"/>
        <v>2.71</v>
      </c>
      <c r="H650" s="48" t="s">
        <v>465</v>
      </c>
      <c r="I650" s="183"/>
      <c r="K650" s="13"/>
    </row>
    <row r="651" spans="1:11" x14ac:dyDescent="0.2">
      <c r="A651" s="188" t="s">
        <v>530</v>
      </c>
      <c r="B651" s="119" t="s">
        <v>11</v>
      </c>
      <c r="C651" s="61" t="s">
        <v>125</v>
      </c>
      <c r="D651" s="103">
        <v>46023</v>
      </c>
      <c r="E651" s="126">
        <v>3.01</v>
      </c>
      <c r="F651" s="74"/>
      <c r="G651" s="43">
        <f t="shared" si="39"/>
        <v>2.71</v>
      </c>
      <c r="H651" s="146" t="s">
        <v>459</v>
      </c>
      <c r="I651" s="183"/>
      <c r="K651" s="13"/>
    </row>
    <row r="652" spans="1:11" x14ac:dyDescent="0.2">
      <c r="A652" s="188" t="s">
        <v>530</v>
      </c>
      <c r="B652" s="117" t="s">
        <v>14</v>
      </c>
      <c r="C652" s="61" t="s">
        <v>125</v>
      </c>
      <c r="D652" s="97">
        <v>46023</v>
      </c>
      <c r="E652" s="126">
        <v>3.01</v>
      </c>
      <c r="F652" s="149"/>
      <c r="G652" s="43">
        <f t="shared" si="39"/>
        <v>2.71</v>
      </c>
      <c r="H652" s="146" t="s">
        <v>460</v>
      </c>
      <c r="I652" s="183"/>
      <c r="K652" s="13"/>
    </row>
    <row r="653" spans="1:11" x14ac:dyDescent="0.2">
      <c r="A653" s="189" t="s">
        <v>530</v>
      </c>
      <c r="B653" s="138" t="s">
        <v>15</v>
      </c>
      <c r="C653" s="143" t="s">
        <v>125</v>
      </c>
      <c r="D653" s="98">
        <v>46023</v>
      </c>
      <c r="E653" s="118">
        <v>3.01</v>
      </c>
      <c r="F653" s="140"/>
      <c r="G653" s="39">
        <f t="shared" si="39"/>
        <v>2.71</v>
      </c>
      <c r="H653" s="48" t="s">
        <v>461</v>
      </c>
      <c r="I653" s="183"/>
      <c r="K653" s="13"/>
    </row>
    <row r="654" spans="1:11" x14ac:dyDescent="0.2">
      <c r="A654" s="188" t="s">
        <v>531</v>
      </c>
      <c r="B654" s="119" t="s">
        <v>11</v>
      </c>
      <c r="C654" s="61" t="s">
        <v>125</v>
      </c>
      <c r="D654" s="103">
        <v>46023</v>
      </c>
      <c r="E654" s="126">
        <v>3.01</v>
      </c>
      <c r="F654" s="74"/>
      <c r="G654" s="43">
        <f t="shared" si="39"/>
        <v>2.71</v>
      </c>
      <c r="H654" s="146" t="s">
        <v>487</v>
      </c>
      <c r="I654" s="183"/>
      <c r="K654" s="13"/>
    </row>
    <row r="655" spans="1:11" x14ac:dyDescent="0.2">
      <c r="A655" s="188" t="s">
        <v>531</v>
      </c>
      <c r="B655" s="117" t="s">
        <v>14</v>
      </c>
      <c r="C655" s="61" t="s">
        <v>125</v>
      </c>
      <c r="D655" s="97">
        <v>46023</v>
      </c>
      <c r="E655" s="126">
        <v>3.01</v>
      </c>
      <c r="F655" s="149"/>
      <c r="G655" s="43">
        <f t="shared" si="39"/>
        <v>2.71</v>
      </c>
      <c r="H655" s="146" t="s">
        <v>488</v>
      </c>
      <c r="I655" s="183"/>
      <c r="K655" s="13"/>
    </row>
    <row r="656" spans="1:11" ht="12.75" customHeight="1" x14ac:dyDescent="0.2">
      <c r="A656" s="189" t="s">
        <v>531</v>
      </c>
      <c r="B656" s="138" t="s">
        <v>15</v>
      </c>
      <c r="C656" s="143" t="s">
        <v>125</v>
      </c>
      <c r="D656" s="98">
        <v>46023</v>
      </c>
      <c r="E656" s="118">
        <v>3.01</v>
      </c>
      <c r="F656" s="140"/>
      <c r="G656" s="39">
        <f t="shared" si="39"/>
        <v>2.71</v>
      </c>
      <c r="H656" s="48" t="s">
        <v>489</v>
      </c>
      <c r="I656" s="183"/>
      <c r="K656" s="13"/>
    </row>
    <row r="657" spans="1:11" ht="12.75" customHeight="1" x14ac:dyDescent="0.2">
      <c r="A657" s="188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88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89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88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88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89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88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88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89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88" t="s">
        <v>535</v>
      </c>
      <c r="B666" s="119" t="s">
        <v>11</v>
      </c>
      <c r="C666" s="61" t="s">
        <v>125</v>
      </c>
      <c r="D666" s="103">
        <v>46023</v>
      </c>
      <c r="E666" s="126">
        <v>3.21</v>
      </c>
      <c r="F666" s="74"/>
      <c r="G666" s="43">
        <f t="shared" si="39"/>
        <v>2.89</v>
      </c>
      <c r="H666" s="146" t="s">
        <v>450</v>
      </c>
      <c r="I666" s="183"/>
      <c r="K666" s="13"/>
    </row>
    <row r="667" spans="1:11" ht="12.75" customHeight="1" x14ac:dyDescent="0.2">
      <c r="A667" s="188" t="s">
        <v>535</v>
      </c>
      <c r="B667" s="117" t="s">
        <v>14</v>
      </c>
      <c r="C667" s="61" t="s">
        <v>125</v>
      </c>
      <c r="D667" s="97">
        <v>46023</v>
      </c>
      <c r="E667" s="126">
        <v>3.21</v>
      </c>
      <c r="F667" s="149"/>
      <c r="G667" s="43">
        <f t="shared" si="39"/>
        <v>2.89</v>
      </c>
      <c r="H667" s="146" t="s">
        <v>451</v>
      </c>
      <c r="I667" s="183"/>
      <c r="K667" s="13"/>
    </row>
    <row r="668" spans="1:11" ht="12.75" customHeight="1" x14ac:dyDescent="0.2">
      <c r="A668" s="189" t="s">
        <v>535</v>
      </c>
      <c r="B668" s="138" t="s">
        <v>15</v>
      </c>
      <c r="C668" s="143" t="s">
        <v>125</v>
      </c>
      <c r="D668" s="98">
        <v>46023</v>
      </c>
      <c r="E668" s="118">
        <v>3.21</v>
      </c>
      <c r="F668" s="140"/>
      <c r="G668" s="39">
        <f t="shared" si="39"/>
        <v>2.89</v>
      </c>
      <c r="H668" s="48" t="s">
        <v>452</v>
      </c>
      <c r="I668" s="183"/>
      <c r="K668" s="13"/>
    </row>
    <row r="669" spans="1:11" ht="12.75" customHeight="1" x14ac:dyDescent="0.2">
      <c r="A669" s="188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88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89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88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88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89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88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88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89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88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88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89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88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88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89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88" t="s">
        <v>541</v>
      </c>
      <c r="B684" s="119" t="s">
        <v>11</v>
      </c>
      <c r="C684" s="61" t="s">
        <v>125</v>
      </c>
      <c r="D684" s="103">
        <v>46023</v>
      </c>
      <c r="E684" s="126">
        <v>3.04</v>
      </c>
      <c r="F684" s="74"/>
      <c r="G684" s="43">
        <f t="shared" si="40"/>
        <v>2.74</v>
      </c>
      <c r="H684" s="146" t="s">
        <v>471</v>
      </c>
      <c r="I684" s="183"/>
      <c r="K684" s="13"/>
    </row>
    <row r="685" spans="1:11" x14ac:dyDescent="0.2">
      <c r="A685" s="188" t="s">
        <v>541</v>
      </c>
      <c r="B685" s="117" t="s">
        <v>14</v>
      </c>
      <c r="C685" s="52" t="s">
        <v>125</v>
      </c>
      <c r="D685" s="97">
        <v>46023</v>
      </c>
      <c r="E685" s="144">
        <v>3.04</v>
      </c>
      <c r="F685" s="149"/>
      <c r="G685" s="133">
        <f t="shared" si="40"/>
        <v>2.74</v>
      </c>
      <c r="H685" s="145" t="s">
        <v>472</v>
      </c>
      <c r="I685" s="183"/>
      <c r="K685" s="13"/>
    </row>
    <row r="686" spans="1:11" x14ac:dyDescent="0.2">
      <c r="A686" s="189" t="s">
        <v>541</v>
      </c>
      <c r="B686" s="138" t="s">
        <v>15</v>
      </c>
      <c r="C686" s="53" t="s">
        <v>125</v>
      </c>
      <c r="D686" s="98">
        <v>46023</v>
      </c>
      <c r="E686" s="155">
        <v>3.04</v>
      </c>
      <c r="F686" s="140"/>
      <c r="G686" s="157">
        <f t="shared" si="40"/>
        <v>2.74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213" t="s">
        <v>542</v>
      </c>
      <c r="B689" s="213"/>
      <c r="C689" s="213"/>
      <c r="D689" s="213"/>
      <c r="E689" s="213"/>
      <c r="F689" s="213"/>
      <c r="G689" s="213"/>
      <c r="H689" s="213"/>
      <c r="I689" s="213"/>
    </row>
    <row r="690" spans="1:11" ht="16.5" customHeight="1" x14ac:dyDescent="0.2">
      <c r="A690" s="214" t="s">
        <v>618</v>
      </c>
      <c r="B690" s="214"/>
      <c r="C690" s="214"/>
      <c r="D690" s="214"/>
      <c r="E690" s="214"/>
      <c r="F690" s="214"/>
      <c r="G690" s="214"/>
      <c r="H690" s="214"/>
      <c r="I690" s="214"/>
    </row>
    <row r="691" spans="1:11" ht="17.25" customHeight="1" x14ac:dyDescent="0.2">
      <c r="A691" s="214" t="s">
        <v>543</v>
      </c>
      <c r="B691" s="214"/>
      <c r="C691" s="214"/>
      <c r="D691" s="214"/>
      <c r="E691" s="214"/>
      <c r="F691" s="214"/>
      <c r="G691" s="214"/>
      <c r="H691" s="214"/>
      <c r="I691" s="214"/>
    </row>
    <row r="692" spans="1:11" x14ac:dyDescent="0.2">
      <c r="A692" s="186" t="s">
        <v>544</v>
      </c>
      <c r="B692" s="186"/>
      <c r="C692" s="186"/>
      <c r="D692" s="186"/>
      <c r="E692" s="186"/>
      <c r="F692" s="186"/>
      <c r="G692" s="186"/>
      <c r="H692" s="186"/>
      <c r="I692" s="186"/>
    </row>
    <row r="693" spans="1:11" ht="12.75" customHeight="1" x14ac:dyDescent="0.2">
      <c r="A693" s="186" t="s">
        <v>547</v>
      </c>
      <c r="B693" s="186"/>
      <c r="C693" s="186"/>
      <c r="D693" s="186"/>
      <c r="E693" s="186"/>
      <c r="F693" s="186"/>
      <c r="G693" s="186"/>
      <c r="H693" s="186"/>
      <c r="I693" s="186"/>
    </row>
    <row r="694" spans="1:11" ht="23.25" customHeight="1" x14ac:dyDescent="0.2">
      <c r="A694" s="186" t="s">
        <v>546</v>
      </c>
      <c r="B694" s="186"/>
      <c r="C694" s="186"/>
      <c r="D694" s="186"/>
      <c r="E694" s="186"/>
      <c r="F694" s="186"/>
      <c r="G694" s="186"/>
      <c r="H694" s="186"/>
      <c r="I694" s="186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36471f41-4792-45ec-95ee-02e7d61e04ef"/>
    <ds:schemaRef ds:uri="5dda959c-27f8-4dc8-a706-a4432f0c7a4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RCOC</vt:lpstr>
      <vt:lpstr>RCOC!Print_Area</vt:lpstr>
      <vt:lpstr>RCOC!Print_Titles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RCOC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2026-06-29T23:04:16Z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