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227BBF5A-78FC-4E21-BFCE-F8E57D90C220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SDRC!$A$1:$G$386</definedName>
    <definedName name="_xlnm.Print_Titles" localSheetId="0">SDRC!$A:$B,SDRC!$1:$2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<sst xmlns="http://schemas.openxmlformats.org/spreadsheetml/2006/main" count="842" uniqueCount="226">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</sst>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143.39000000000001</v>
      </c>
      <c r="E234" s="6">
        <f t="shared" ref="E234:E245" si="29">ROUND(D234*0.9,2)</f>
        <v>129.05000000000001</v>
      </c>
      <c r="F234" s="6">
        <f t="shared" ref="F234:F245" si="30">D234-E234</f>
        <v>14.340000000000003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82.97</v>
      </c>
      <c r="E235" s="8">
        <f t="shared" si="29"/>
        <v>74.67</v>
      </c>
      <c r="F235" s="8">
        <f t="shared" si="30"/>
        <v>8.2999999999999972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61.67</v>
      </c>
      <c r="E236" s="10">
        <f t="shared" si="29"/>
        <v>55.5</v>
      </c>
      <c r="F236" s="10">
        <f t="shared" si="30"/>
        <v>6.1700000000000017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61.29</v>
      </c>
      <c r="E238" s="8">
        <f t="shared" si="29"/>
        <v>55.16</v>
      </c>
      <c r="F238" s="8">
        <f t="shared" si="30"/>
        <v>6.1300000000000026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46.23</v>
      </c>
      <c r="E239" s="10">
        <f t="shared" si="29"/>
        <v>41.61</v>
      </c>
      <c r="F239" s="10">
        <f t="shared" si="30"/>
        <v>4.6199999999999974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107.34</v>
      </c>
      <c r="E248" s="6">
        <f t="shared" ref="E248:E319" si="31">ROUND(D248*0.9,2)</f>
        <v>96.61</v>
      </c>
      <c r="F248" s="6">
        <f t="shared" ref="F248:F319" si="32">D248-E248</f>
        <v>10.730000000000004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62.07</v>
      </c>
      <c r="E249" s="8">
        <f t="shared" si="31"/>
        <v>55.86</v>
      </c>
      <c r="F249" s="8">
        <f t="shared" si="32"/>
        <v>6.2100000000000009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47.1</v>
      </c>
      <c r="E250" s="10">
        <f t="shared" si="31"/>
        <v>42.39</v>
      </c>
      <c r="F250" s="10">
        <f t="shared" si="32"/>
        <v>4.7100000000000009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73.819999999999993</v>
      </c>
      <c r="E251" s="6">
        <f t="shared" si="31"/>
        <v>66.44</v>
      </c>
      <c r="F251" s="6">
        <f t="shared" si="32"/>
        <v>7.3799999999999955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42.61</v>
      </c>
      <c r="E252" s="8">
        <f t="shared" si="31"/>
        <v>38.35</v>
      </c>
      <c r="F252" s="8">
        <f t="shared" si="32"/>
        <v>4.259999999999998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32.11</v>
      </c>
      <c r="E253" s="10">
        <f t="shared" si="31"/>
        <v>28.9</v>
      </c>
      <c r="F253" s="10">
        <f t="shared" si="32"/>
        <v>3.2100000000000009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56.31</v>
      </c>
      <c r="E254" s="6">
        <f t="shared" si="31"/>
        <v>50.68</v>
      </c>
      <c r="F254" s="6">
        <f t="shared" si="32"/>
        <v>5.6300000000000026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31.61</v>
      </c>
      <c r="E255" s="8">
        <f t="shared" si="31"/>
        <v>28.45</v>
      </c>
      <c r="F255" s="8">
        <f t="shared" si="32"/>
        <v>3.16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23.43</v>
      </c>
      <c r="E256" s="10">
        <f t="shared" si="31"/>
        <v>21.09</v>
      </c>
      <c r="F256" s="10">
        <f t="shared" si="32"/>
        <v>2.34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152.51000000000002</v>
      </c>
      <c r="E257" s="6">
        <f t="shared" si="31"/>
        <v>137.26</v>
      </c>
      <c r="F257" s="6">
        <f t="shared" si="32"/>
        <v>15.250000000000028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88.46</v>
      </c>
      <c r="E258" s="8">
        <f t="shared" si="31"/>
        <v>79.61</v>
      </c>
      <c r="F258" s="8">
        <f t="shared" si="32"/>
        <v>8.8499999999999943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65.67</v>
      </c>
      <c r="E259" s="10">
        <f t="shared" si="31"/>
        <v>59.1</v>
      </c>
      <c r="F259" s="10">
        <f t="shared" si="32"/>
        <v>6.57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125.14999999999999</v>
      </c>
      <c r="E260" s="6">
        <f t="shared" si="31"/>
        <v>112.64</v>
      </c>
      <c r="F260" s="6">
        <f t="shared" si="32"/>
        <v>12.509999999999991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72.599999999999994</v>
      </c>
      <c r="E261" s="8">
        <f t="shared" si="31"/>
        <v>65.34</v>
      </c>
      <c r="F261" s="8">
        <f t="shared" si="32"/>
        <v>7.2599999999999909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53.91</v>
      </c>
      <c r="E262" s="10">
        <f t="shared" si="31"/>
        <v>48.52</v>
      </c>
      <c r="F262" s="10">
        <f t="shared" si="32"/>
        <v>5.3899999999999935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165.43</v>
      </c>
      <c r="E263" s="6">
        <f t="shared" si="31"/>
        <v>148.88999999999999</v>
      </c>
      <c r="F263" s="6">
        <f t="shared" si="32"/>
        <v>16.54000000000002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95.94</v>
      </c>
      <c r="E264" s="8">
        <f t="shared" si="31"/>
        <v>86.35</v>
      </c>
      <c r="F264" s="8">
        <f t="shared" si="32"/>
        <v>9.5900000000000034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71.23</v>
      </c>
      <c r="E265" s="10">
        <f t="shared" si="31"/>
        <v>64.11</v>
      </c>
      <c r="F265" s="10">
        <f t="shared" si="32"/>
        <v>7.1200000000000045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81.399999999999991</v>
      </c>
      <c r="E266" s="6">
        <f t="shared" si="31"/>
        <v>73.260000000000005</v>
      </c>
      <c r="F266" s="6">
        <f t="shared" si="32"/>
        <v>8.1399999999999864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47.2</v>
      </c>
      <c r="E267" s="8">
        <f t="shared" si="31"/>
        <v>42.48</v>
      </c>
      <c r="F267" s="8">
        <f t="shared" si="32"/>
        <v>4.720000000000006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35.04</v>
      </c>
      <c r="E268" s="10">
        <f t="shared" si="31"/>
        <v>31.54</v>
      </c>
      <c r="F268" s="10">
        <f t="shared" si="32"/>
        <v>3.5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168.11</v>
      </c>
      <c r="E269" s="6">
        <f t="shared" si="31"/>
        <v>151.30000000000001</v>
      </c>
      <c r="F269" s="6">
        <f t="shared" si="32"/>
        <v>16.810000000000002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97.5</v>
      </c>
      <c r="E270" s="8">
        <f t="shared" si="31"/>
        <v>87.75</v>
      </c>
      <c r="F270" s="8">
        <f t="shared" si="32"/>
        <v>9.75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72.39</v>
      </c>
      <c r="E271" s="10">
        <f t="shared" si="31"/>
        <v>65.150000000000006</v>
      </c>
      <c r="F271" s="10">
        <f t="shared" si="32"/>
        <v>7.2399999999999949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112.00999999999999</v>
      </c>
      <c r="E272" s="6">
        <f t="shared" ref="E272:E313" si="33">ROUND(D272*0.9,2)</f>
        <v>100.81</v>
      </c>
      <c r="F272" s="6">
        <f t="shared" ref="F272:F313" si="34">D272-E272</f>
        <v>11.199999999999989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64.98</v>
      </c>
      <c r="E273" s="8">
        <f t="shared" si="33"/>
        <v>58.48</v>
      </c>
      <c r="F273" s="8">
        <f t="shared" si="34"/>
        <v>6.5000000000000071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48.26</v>
      </c>
      <c r="E274" s="10">
        <f t="shared" si="33"/>
        <v>43.43</v>
      </c>
      <c r="F274" s="10">
        <f t="shared" si="34"/>
        <v>4.8299999999999983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122.77</v>
      </c>
      <c r="E275" s="6">
        <f t="shared" si="33"/>
        <v>110.49</v>
      </c>
      <c r="F275" s="6">
        <f t="shared" si="34"/>
        <v>12.280000000000001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71.209999999999994</v>
      </c>
      <c r="E276" s="8">
        <f t="shared" si="33"/>
        <v>64.09</v>
      </c>
      <c r="F276" s="8">
        <f t="shared" si="34"/>
        <v>7.1199999999999903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52.87</v>
      </c>
      <c r="E277" s="10">
        <f t="shared" si="33"/>
        <v>47.58</v>
      </c>
      <c r="F277" s="10">
        <f t="shared" si="34"/>
        <v>5.2899999999999991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110.02999999999999</v>
      </c>
      <c r="E278" s="6">
        <f t="shared" si="33"/>
        <v>99.03</v>
      </c>
      <c r="F278" s="6">
        <f t="shared" si="34"/>
        <v>10.999999999999986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63.81</v>
      </c>
      <c r="E279" s="8">
        <f t="shared" si="33"/>
        <v>57.43</v>
      </c>
      <c r="F279" s="8">
        <f t="shared" si="34"/>
        <v>6.3800000000000026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47.38</v>
      </c>
      <c r="E280" s="10">
        <f t="shared" si="33"/>
        <v>42.64</v>
      </c>
      <c r="F280" s="10">
        <f t="shared" si="34"/>
        <v>4.740000000000002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154.48999999999998</v>
      </c>
      <c r="E281" s="6">
        <f t="shared" si="33"/>
        <v>139.04</v>
      </c>
      <c r="F281" s="6">
        <f t="shared" si="34"/>
        <v>15.449999999999989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89.6</v>
      </c>
      <c r="E282" s="8">
        <f t="shared" si="33"/>
        <v>80.64</v>
      </c>
      <c r="F282" s="8">
        <f t="shared" si="34"/>
        <v>8.9599999999999937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66.52</v>
      </c>
      <c r="E283" s="10">
        <f t="shared" si="33"/>
        <v>59.87</v>
      </c>
      <c r="F283" s="10">
        <f t="shared" si="34"/>
        <v>6.6499999999999986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56.31</v>
      </c>
      <c r="E284" s="6">
        <f t="shared" si="33"/>
        <v>50.68</v>
      </c>
      <c r="F284" s="6">
        <f t="shared" si="34"/>
        <v>5.6300000000000026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31.61</v>
      </c>
      <c r="E285" s="8">
        <f t="shared" si="33"/>
        <v>28.45</v>
      </c>
      <c r="F285" s="8">
        <f t="shared" si="34"/>
        <v>3.16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23.43</v>
      </c>
      <c r="E286" s="10">
        <f t="shared" si="33"/>
        <v>21.09</v>
      </c>
      <c r="F286" s="10">
        <f t="shared" si="34"/>
        <v>2.34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94.86</v>
      </c>
      <c r="E328" s="44">
        <f t="shared" ref="E328" si="37">ROUND(D328*0.9,2)</f>
        <v>85.37</v>
      </c>
      <c r="F328" s="44">
        <f t="shared" ref="F328" si="38">D328-E328</f>
        <v>9.4899999999999949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2.06</v>
      </c>
      <c r="E334" s="19">
        <f t="shared" ref="E334:E341" si="45">ROUND(D334*0.9,2)</f>
        <v>1.85</v>
      </c>
      <c r="F334" s="19">
        <f t="shared" ref="F334:F341" si="46">D334-E334</f>
        <v>0.20999999999999996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1.97</v>
      </c>
      <c r="E338" s="19">
        <f t="shared" si="45"/>
        <v>1.77</v>
      </c>
      <c r="F338" s="19">
        <f t="shared" si="46"/>
        <v>0.19999999999999996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1.97</v>
      </c>
      <c r="E339" s="8">
        <f t="shared" si="45"/>
        <v>1.77</v>
      </c>
      <c r="F339" s="8">
        <f t="shared" si="46"/>
        <v>0.19999999999999996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1.93</v>
      </c>
      <c r="E340" s="8">
        <f t="shared" si="45"/>
        <v>1.74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1.86</v>
      </c>
      <c r="E342" s="6">
        <f t="shared" si="43"/>
        <v>1.67</v>
      </c>
      <c r="F342" s="6">
        <f t="shared" si="44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1.86</v>
      </c>
      <c r="E344" s="19">
        <f t="shared" si="43"/>
        <v>1.67</v>
      </c>
      <c r="F344" s="19">
        <f t="shared" si="44"/>
        <v>0.19000000000000017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1.97</v>
      </c>
      <c r="E348" s="6">
        <f t="shared" si="47"/>
        <v>1.77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1.97</v>
      </c>
      <c r="E349" s="6">
        <f t="shared" ref="E349" si="49">ROUND(D349*0.9,2)</f>
        <v>1.77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1.93</v>
      </c>
      <c r="E350" s="6">
        <f t="shared" si="47"/>
        <v>1.74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1.73</v>
      </c>
      <c r="E356" s="19">
        <f t="shared" si="39"/>
        <v>1.56</v>
      </c>
      <c r="F356" s="19">
        <f t="shared" si="40"/>
        <v>0.16999999999999993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220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www.w3.org/XML/1998/namespace"/>
    <ds:schemaRef ds:uri="5dda959c-27f8-4dc8-a706-a4432f0c7a4c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36471f41-4792-45ec-95ee-02e7d61e04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SDRC Rate Model Effective Rates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