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23-26/"/>
    </mc:Choice>
  </mc:AlternateContent>
  <xr:revisionPtr revIDLastSave="11" documentId="13_ncr:1_{4B24505F-122D-4620-8A45-8722CA3F4DA0}" xr6:coauthVersionLast="47" xr6:coauthVersionMax="47" xr10:uidLastSave="{A0A83FA1-DE60-444D-A0D7-7459CB5F8E37}"/>
  <bookViews>
    <workbookView xWindow="-28920" yWindow="-90" windowWidth="29040" windowHeight="17520" tabRatio="759" xr2:uid="{DC9F9507-232B-4FFD-AC85-04A2C008FBC9}"/>
  </bookViews>
  <sheets>
    <sheet name="TC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TCRC!$A$1:$I$697</definedName>
    <definedName name="_xlnm.Print_Titles" localSheetId="0">TCRC!$A:$B,TCRC!$1:$3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46" i="21"/>
  <c r="G45" i="21"/>
  <c r="G44" i="21"/>
  <c r="G43" i="21"/>
  <c r="G42" i="21"/>
  <c r="G41" i="21"/>
  <c r="G40" i="21"/>
  <c r="G39" i="21"/>
  <c r="G38" i="21"/>
  <c r="G31" i="21"/>
  <c r="G30" i="21"/>
  <c r="G29" i="21"/>
  <c r="G22" i="21"/>
  <c r="G21" i="21"/>
  <c r="G20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<sst xmlns="http://schemas.openxmlformats.org/spreadsheetml/2006/main" count="2178" uniqueCount="638">
  <si>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</si>
  <si>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</si>
  <si>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</si>
  <si>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</si>
  <si>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</si>
  <si>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</si>
  <si>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</si>
  <si>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</si>
  <si>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</si>
  <si>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</si>
  <si>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</si>
  <si>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</si>
  <si>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</si>
  <si>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</si>
  <si>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</si>
  <si>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</si>
  <si>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</si>
  <si>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</si>
  <si>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</si>
  <si>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</si>
  <si>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</si>
  <si>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</si>
  <si>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</si>
  <si>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</si>
  <si>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</si>
  <si>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</si>
  <si>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</si>
  <si>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</si>
  <si>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</si>
  <si>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</si>
  <si>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</si>
  <si>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</si>
  <si>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</si>
  <si>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</si>
  <si>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</si>
  <si>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</si>
  <si>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</si>
  <si>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</si>
  <si>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</si>
  <si>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</si>
  <si>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</si>
  <si>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</si>
  <si>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</si>
  <si>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</si>
  <si>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</si>
  <si>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</si>
  <si>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</si>
  <si>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</si>
  <si>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</si>
  <si>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</si>
  <si>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</si>
  <si>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</si>
  <si>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</si>
  <si>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</si>
  <si>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</si>
  <si>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</si>
  <si>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</si>
  <si>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</si>
  <si>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</si>
  <si>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</si>
  <si>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</si>
  <si>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</si>
  <si>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</si>
  <si>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</si>
  <si>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</si>
  <si>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</si>
  <si>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</si>
  <si>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</si>
  <si>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</si>
  <si>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</si>
  <si>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</si>
  <si>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</si>
  <si>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</si>
  <si>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</si>
  <si>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</si>
  <si>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</si>
  <si>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</si>
  <si>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</si>
  <si>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</si>
  <si>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</si>
  <si>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</si>
  <si>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</si>
  <si>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</si>
  <si>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</si>
  <si>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</si>
  <si>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</si>
  <si>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</si>
  <si>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</si>
  <si>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</si>
  <si>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</si>
  <si>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</si>
  <si>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</si>
  <si>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</si>
  <si>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</si>
  <si>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</si>
  <si>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</si>
  <si>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</si>
  <si>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</si>
  <si>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</si>
  <si>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</si>
  <si>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</si>
  <si>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</si>
  <si>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</si>
  <si>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</si>
  <si>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</si>
  <si>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</si>
  <si>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</si>
  <si>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</si>
  <si>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</si>
  <si>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</si>
  <si>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</si>
  <si>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</si>
  <si>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</si>
  <si>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</si>
  <si>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</si>
  <si>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</si>
  <si>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</si>
  <si>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</si>
  <si>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</si>
  <si>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</si>
  <si>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</si>
  <si>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</si>
  <si>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</si>
  <si>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</si>
  <si>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</si>
  <si>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</si>
  <si>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</si>
  <si>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</si>
  <si>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</si>
  <si>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</si>
  <si>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</si>
  <si>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</si>
  <si>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</si>
  <si>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</si>
  <si>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</si>
  <si>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</si>
  <si>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</si>
  <si>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</si>
  <si>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</si>
  <si>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</si>
  <si>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</si>
  <si>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</si>
  <si>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</si>
  <si>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</si>
  <si>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</si>
  <si>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</si>
  <si>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</si>
  <si>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</si>
  <si>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</si>
  <si>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</si>
  <si>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</si>
  <si>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</si>
  <si>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</si>
  <si>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</si>
  <si>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</si>
  <si>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</si>
  <si>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</si>
  <si>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</si>
  <si>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</si>
  <si>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</si>
  <si>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</si>
  <si>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</si>
  <si>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</si>
  <si>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</si>
  <si>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</si>
  <si>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</si>
  <si>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</si>
  <si>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</si>
  <si>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</si>
  <si>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</si>
  <si>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</si>
  <si>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</si>
  <si>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</si>
  <si>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</si>
  <si>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</si>
  <si>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</si>
  <si>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</si>
  <si>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</si>
  <si>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</si>
  <si>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</si>
  <si>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</si>
  <si>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</si>
  <si>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</si>
  <si>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</si>
  <si>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</si>
  <si>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</si>
  <si>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</si>
  <si>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</si>
  <si>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</si>
  <si>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</si>
  <si>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</si>
  <si>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</si>
  <si>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</si>
  <si>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</si>
  <si>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</si>
  <si>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</si>
  <si>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</si>
  <si>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</si>
  <si>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</si>
  <si>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</si>
  <si>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</si>
  <si>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</si>
  <si>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</si>
  <si>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</si>
  <si>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</si>
  <si>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</si>
  <si>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</si>
  <si>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</si>
  <si>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</si>
  <si>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</si>
  <si>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</si>
  <si>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</si>
  <si>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</si>
  <si>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</si>
  <si>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</si>
  <si>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</si>
  <si>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</si>
  <si>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</si>
  <si>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</si>
  <si>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</si>
  <si>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</si>
  <si>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</si>
  <si>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</si>
  <si>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</si>
  <si>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</si>
  <si>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</si>
  <si>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</si>
  <si>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</si>
  <si>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</si>
  <si>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</si>
  <si>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</si>
  <si>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</si>
  <si>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</si>
  <si>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</si>
  <si>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</si>
  <si>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</si>
  <si>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</si>
  <si>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</si>
  <si>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</si>
  <si>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</si>
  <si>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</si>
  <si>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</si>
  <si>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</si>
  <si>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</si>
  <si>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</si>
  <si>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</si>
  <si>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</si>
  <si>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</si>
  <si>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</si>
  <si>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</si>
  <si>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</si>
  <si>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</si>
  <si>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</si>
  <si>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</si>
  <si>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</si>
  <si>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</si>
  <si>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</si>
  <si>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</si>
  <si>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</si>
  <si>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</si>
  <si>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</si>
  <si>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</si>
  <si>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</si>
  <si>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</si>
  <si>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</si>
  <si>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</si>
  <si>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</si>
  <si>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</si>
  <si>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</si>
  <si>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</si>
  <si>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</si>
  <si>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</si>
  <si>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</si>
  <si>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</si>
  <si>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</si>
  <si>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</si>
  <si>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</si>
  <si>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</si>
  <si>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</si>
  <si>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</si>
  <si>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</si>
  <si>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</si>
  <si>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</si>
  <si>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</si>
  <si>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</si>
  <si>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</si>
  <si>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</si>
  <si>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</si>
  <si>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</si>
  <si>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</si>
  <si>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</si>
  <si>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</si>
  <si>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</si>
  <si>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</si>
  <si>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</si>
  <si>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</si>
  <si>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</si>
  <si>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</si>
  <si>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</si>
  <si>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</si>
  <si>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</si>
  <si>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</si>
  <si>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</si>
  <si>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</si>
  <si>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</si>
  <si>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</si>
  <si>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</si>
  <si>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</si>
  <si>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</si>
  <si>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</si>
  <si>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</si>
  <si>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</si>
  <si>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</si>
  <si>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</si>
  <si>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</si>
  <si>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</si>
  <si>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</si>
  <si>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</si>
  <si>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</si>
  <si>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</si>
  <si>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</si>
  <si>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</si>
  <si>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</si>
  <si>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</si>
  <si>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</si>
  <si>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</si>
  <si>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</si>
  <si>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</si>
  <si>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</si>
  <si>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</si>
  <si>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</si>
  <si>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</si>
  <si>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</si>
  <si>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</si>
  <si>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</si>
  <si>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</si>
  <si>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</si>
  <si>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</si>
  <si>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</si>
  <si>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</si>
  <si>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</si>
  <si>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</si>
  <si>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</si>
  <si>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</si>
  <si>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</si>
  <si>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</si>
  <si>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</si>
  <si>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</si>
  <si>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</si>
  <si>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</si>
  <si>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</si>
  <si>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</si>
  <si>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</si>
  <si>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</si>
  <si>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</si>
  <si>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</si>
  <si>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</si>
  <si>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</si>
  <si>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</si>
  <si>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</si>
  <si>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</si>
  <si>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</si>
  <si>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</si>
  <si>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</si>
  <si>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</si>
  <si>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</si>
  <si>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</si>
  <si>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</si>
  <si>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</si>
  <si>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</si>
  <si>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</si>
  <si>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</si>
  <si>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</si>
  <si>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</si>
  <si>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</si>
  <si>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</si>
  <si>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</si>
  <si>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</si>
  <si>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</si>
  <si>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</si>
  <si>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</si>
  <si>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</si>
  <si>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</si>
  <si>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</si>
  <si>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</si>
  <si>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</si>
  <si>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</si>
  <si>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</si>
  <si>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</si>
  <si>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</si>
  <si>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</si>
  <si>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</si>
  <si>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</si>
  <si>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</si>
  <si>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</si>
  <si>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</si>
  <si>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</si>
  <si>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</si>
  <si>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</si>
  <si>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</si>
  <si>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</si>
  <si>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</si>
  <si>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</si>
  <si>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</si>
  <si>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</si>
  <si>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</si>
  <si>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</si>
  <si>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</si>
  <si>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</si>
  <si>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</si>
  <si>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</si>
  <si>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</si>
  <si>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</si>
  <si>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</si>
  <si>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</si>
  <si>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</si>
  <si>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</si>
  <si>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</si>
  <si>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</si>
  <si>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</si>
  <si>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</si>
  <si>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</si>
  <si>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</si>
  <si>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</si>
  <si>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</si>
  <si>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</si>
  <si>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</si>
  <si>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</si>
  <si>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</si>
  <si>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</si>
  <si>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</si>
  <si>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</si>
  <si>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</si>
  <si>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</si>
  <si>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</si>
  <si>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</si>
  <si>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</si>
  <si>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</si>
  <si>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</si>
  <si>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</si>
  <si>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</si>
  <si>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</si>
  <si>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</si>
  <si>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</si>
  <si>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</si>
  <si>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</si>
  <si>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</si>
  <si>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</si>
  <si>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</si>
  <si>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</si>
  <si>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</si>
  <si>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</si>
  <si>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</si>
  <si>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</si>
  <si>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</si>
  <si>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</si>
  <si>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</si>
  <si>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</si>
  <si>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</si>
  <si>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</si>
  <si>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</si>
  <si>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</si>
  <si>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</si>
  <si>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</si>
  <si>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</si>
  <si>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</si>
  <si>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</si>
  <si>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</si>
  <si>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</si>
  <si>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</si>
  <si>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</si>
  <si>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</si>
  <si>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</si>
  <si>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</si>
  <si>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</si>
  <si>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</si>
  <si>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</si>
  <si>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</si>
  <si>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</si>
  <si>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</si>
  <si>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</si>
  <si>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</si>
  <si>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</si>
  <si>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</si>
  <si>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</si>
  <si>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</si>
  <si>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</si>
  <si>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</si>
  <si>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</si>
  <si>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</si>
  <si>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</si>
  <si>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</si>
  <si>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</si>
  <si>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</si>
  <si>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</si>
  <si>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</si>
  <si>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</si>
  <si>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</si>
  <si>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</si>
  <si>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</si>
  <si>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</si>
  <si>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</si>
  <si>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</si>
  <si>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</si>
  <si>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</si>
  <si>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</si>
  <si>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</si>
  <si>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</si>
  <si>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</si>
  <si>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</si>
  <si>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</si>
  <si>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</si>
  <si>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</si>
  <si>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</si>
  <si>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</si>
  <si>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</si>
  <si>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</si>
  <si>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</si>
  <si>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</si>
  <si>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</si>
  <si>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</si>
  <si>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</si>
  <si>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</si>
  <si>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</si>
  <si>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</si>
  <si>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</si>
  <si>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</si>
  <si>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</si>
  <si>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</si>
  <si>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</si>
  <si>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</si>
  <si>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</si>
  <si>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</si>
  <si>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</si>
  <si>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</si>
  <si>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</si>
  <si>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</si>
  <si>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</si>
  <si>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</si>
  <si>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</si>
  <si>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</si>
  <si>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</si>
  <si>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</si>
  <si>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</si>
  <si>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</si>
  <si>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</si>
  <si>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</si>
  <si>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</si>
  <si>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</si>
  <si>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</si>
  <si>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</si>
  <si>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</si>
  <si>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</si>
  <si>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</si>
  <si>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</si>
  <si>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</si>
  <si>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</si>
  <si>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</si>
  <si>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</si>
  <si>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</si>
  <si>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</si>
  <si>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</si>
  <si>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</si>
  <si>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</si>
  <si>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</si>
  <si>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</si>
  <si>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</si>
  <si>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</si>
  <si>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</si>
  <si>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</si>
  <si>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</si>
  <si>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</si>
  <si>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</si>
  <si>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</si>
  <si>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</si>
  <si>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</si>
  <si>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</si>
  <si>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</si>
  <si>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</si>
  <si>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</si>
  <si>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</si>
  <si>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</si>
  <si>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</si>
  <si>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</si>
  <si>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</si>
  <si>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</si>
  <si>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</si>
  <si>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</si>
  <si>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</si>
  <si>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</si>
  <si>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</si>
  <si>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</si>
  <si>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</si>
  <si>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</si>
  <si>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</si>
  <si>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</si>
  <si>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</si>
  <si>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</si>
  <si>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</si>
  <si>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</si>
  <si>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</si>
  <si>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</si>
  <si>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</si>
  <si>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</si>
  <si>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</si>
  <si>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</si>
  <si>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</si>
  <si>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</si>
  <si>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</si>
  <si>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</si>
  <si>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</si>
  <si>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</si>
  <si>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</si>
  <si>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</si>
  <si>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</si>
  <si>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</si>
  <si>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</si>
  <si>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</si>
  <si>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</si>
  <si>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</si>
  <si>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</si>
  <si>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</si>
  <si>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</si>
  <si>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</si>
  <si>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</si>
  <si>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</si>
  <si>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</si>
  <si>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</si>
  <si>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</si>
  <si>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</si>
  <si>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</si>
  <si>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</si>
  <si>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</si>
  <si>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</si>
  <si>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</si>
  <si>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</si>
  <si>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Column D "Effective Date" corrected for some services</t>
  </si>
  <si>
    <t>9/23/26: Column G " 90% of Full Rate" corrected to align with QIP required service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</si>
</sst>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13" t="s">
        <v>0</v>
      </c>
      <c r="D1" s="204" t="s">
        <v>1</v>
      </c>
      <c r="E1" s="211" t="s">
        <v>2</v>
      </c>
      <c r="F1" s="206" t="s">
        <v>3</v>
      </c>
      <c r="G1" s="208" t="s">
        <v>4</v>
      </c>
      <c r="H1" s="204" t="s">
        <v>5</v>
      </c>
      <c r="I1" s="199" t="s">
        <v>6</v>
      </c>
    </row>
    <row r="2" spans="1:15" ht="25.5" customHeight="1" x14ac:dyDescent="0.3">
      <c r="A2" s="67" t="s">
        <v>7</v>
      </c>
      <c r="C2" s="214"/>
      <c r="D2" s="205"/>
      <c r="E2" s="212"/>
      <c r="F2" s="207"/>
      <c r="G2" s="209"/>
      <c r="H2" s="210"/>
      <c r="I2" s="200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6" t="s">
        <v>9</v>
      </c>
      <c r="B4" s="186"/>
      <c r="C4" s="18"/>
      <c r="D4" s="18"/>
      <c r="E4" s="121"/>
      <c r="F4" s="2"/>
      <c r="G4" s="2"/>
      <c r="H4" s="2"/>
    </row>
    <row r="5" spans="1:15" x14ac:dyDescent="0.3">
      <c r="A5" s="180" t="s">
        <v>10</v>
      </c>
      <c r="B5" s="3" t="s">
        <v>11</v>
      </c>
      <c r="C5" s="51" t="s">
        <v>12</v>
      </c>
      <c r="D5" s="96">
        <v>46204</v>
      </c>
      <c r="E5" s="125">
        <v>38.64</v>
      </c>
      <c r="F5" s="152"/>
      <c r="G5" s="41">
        <f t="shared" ref="G5:G31" si="0">ROUND(E5*0.9,2)</f>
        <v>34.78</v>
      </c>
      <c r="H5" s="153">
        <v>100</v>
      </c>
      <c r="I5" s="191" t="s">
        <v>13</v>
      </c>
      <c r="K5" s="13"/>
      <c r="L5" s="13"/>
      <c r="N5" s="13"/>
      <c r="O5" s="46"/>
    </row>
    <row r="6" spans="1:15" x14ac:dyDescent="0.3">
      <c r="A6" s="181"/>
      <c r="B6" s="4" t="s">
        <v>14</v>
      </c>
      <c r="C6" s="52" t="s">
        <v>12</v>
      </c>
      <c r="D6" s="97">
        <v>46204</v>
      </c>
      <c r="E6" s="144">
        <v>21.46</v>
      </c>
      <c r="F6" s="154"/>
      <c r="G6" s="133">
        <f t="shared" si="0"/>
        <v>19.309999999999999</v>
      </c>
      <c r="H6" s="145">
        <v>200</v>
      </c>
      <c r="I6" s="192"/>
      <c r="K6" s="13"/>
      <c r="L6" s="13"/>
      <c r="N6" s="13"/>
      <c r="O6" s="46"/>
    </row>
    <row r="7" spans="1:15" x14ac:dyDescent="0.3">
      <c r="A7" s="182"/>
      <c r="B7" s="5" t="s">
        <v>15</v>
      </c>
      <c r="C7" s="53" t="s">
        <v>12</v>
      </c>
      <c r="D7" s="98">
        <v>46204</v>
      </c>
      <c r="E7" s="155">
        <v>15.73</v>
      </c>
      <c r="F7" s="156"/>
      <c r="G7" s="157">
        <f t="shared" si="0"/>
        <v>14.16</v>
      </c>
      <c r="H7" s="158">
        <v>300</v>
      </c>
      <c r="I7" s="192"/>
      <c r="K7" s="13"/>
      <c r="L7" s="13"/>
      <c r="N7" s="13"/>
      <c r="O7" s="46"/>
    </row>
    <row r="8" spans="1:15" x14ac:dyDescent="0.3">
      <c r="A8" s="180" t="s">
        <v>16</v>
      </c>
      <c r="B8" s="3" t="s">
        <v>11</v>
      </c>
      <c r="C8" s="51" t="s">
        <v>12</v>
      </c>
      <c r="D8" s="96">
        <v>46204</v>
      </c>
      <c r="E8" s="125">
        <v>38.64</v>
      </c>
      <c r="F8" s="152"/>
      <c r="G8" s="41">
        <f t="shared" si="0"/>
        <v>34.78</v>
      </c>
      <c r="H8" s="153" t="s">
        <v>17</v>
      </c>
      <c r="I8" s="192"/>
      <c r="K8" s="13"/>
      <c r="L8" s="13"/>
      <c r="N8" s="13"/>
      <c r="O8" s="46"/>
    </row>
    <row r="9" spans="1:15" x14ac:dyDescent="0.3">
      <c r="A9" s="181"/>
      <c r="B9" s="4" t="s">
        <v>14</v>
      </c>
      <c r="C9" s="52" t="s">
        <v>12</v>
      </c>
      <c r="D9" s="97">
        <v>46204</v>
      </c>
      <c r="E9" s="144">
        <v>21.46</v>
      </c>
      <c r="F9" s="154"/>
      <c r="G9" s="133">
        <f t="shared" si="0"/>
        <v>19.309999999999999</v>
      </c>
      <c r="H9" s="145" t="s">
        <v>18</v>
      </c>
      <c r="I9" s="192"/>
      <c r="K9" s="13"/>
      <c r="L9" s="13"/>
      <c r="N9" s="13"/>
      <c r="O9" s="46"/>
    </row>
    <row r="10" spans="1:15" x14ac:dyDescent="0.3">
      <c r="A10" s="182"/>
      <c r="B10" s="5" t="s">
        <v>15</v>
      </c>
      <c r="C10" s="53" t="s">
        <v>12</v>
      </c>
      <c r="D10" s="98">
        <v>46204</v>
      </c>
      <c r="E10" s="155">
        <v>15.73</v>
      </c>
      <c r="F10" s="156"/>
      <c r="G10" s="157">
        <f t="shared" si="0"/>
        <v>14.16</v>
      </c>
      <c r="H10" s="158" t="s">
        <v>19</v>
      </c>
      <c r="I10" s="193"/>
      <c r="K10" s="13"/>
      <c r="L10" s="13"/>
      <c r="N10" s="13"/>
      <c r="O10" s="46"/>
    </row>
    <row r="11" spans="1:15" x14ac:dyDescent="0.3">
      <c r="A11" s="180" t="s">
        <v>20</v>
      </c>
      <c r="B11" s="3" t="s">
        <v>11</v>
      </c>
      <c r="C11" s="51" t="s">
        <v>12</v>
      </c>
      <c r="D11" s="96">
        <v>46023</v>
      </c>
      <c r="E11" s="125">
        <v>25.33</v>
      </c>
      <c r="F11" s="152"/>
      <c r="G11" s="152"/>
      <c r="H11" s="153">
        <v>100</v>
      </c>
      <c r="I11" s="191" t="s">
        <v>21</v>
      </c>
      <c r="K11" s="13"/>
      <c r="L11" s="13"/>
      <c r="N11" s="13"/>
      <c r="O11" s="46"/>
    </row>
    <row r="12" spans="1:15" x14ac:dyDescent="0.3">
      <c r="A12" s="181"/>
      <c r="B12" s="4" t="s">
        <v>14</v>
      </c>
      <c r="C12" s="52" t="s">
        <v>12</v>
      </c>
      <c r="D12" s="97">
        <v>46023</v>
      </c>
      <c r="E12" s="144">
        <v>14.18</v>
      </c>
      <c r="F12" s="154"/>
      <c r="G12" s="154"/>
      <c r="H12" s="145">
        <v>200</v>
      </c>
      <c r="I12" s="192"/>
      <c r="K12" s="13"/>
      <c r="L12" s="13"/>
      <c r="N12" s="13"/>
      <c r="O12" s="46"/>
    </row>
    <row r="13" spans="1:15" x14ac:dyDescent="0.3">
      <c r="A13" s="182"/>
      <c r="B13" s="5" t="s">
        <v>15</v>
      </c>
      <c r="C13" s="53" t="s">
        <v>12</v>
      </c>
      <c r="D13" s="98">
        <v>46023</v>
      </c>
      <c r="E13" s="155">
        <v>10.32</v>
      </c>
      <c r="F13" s="156"/>
      <c r="G13" s="156"/>
      <c r="H13" s="158">
        <v>300</v>
      </c>
      <c r="I13" s="193"/>
      <c r="K13" s="13"/>
      <c r="L13" s="13"/>
      <c r="N13" s="13"/>
      <c r="O13" s="46"/>
    </row>
    <row r="14" spans="1:15" ht="12.75" customHeight="1" x14ac:dyDescent="0.3">
      <c r="A14" s="180" t="s">
        <v>22</v>
      </c>
      <c r="B14" s="3" t="s">
        <v>11</v>
      </c>
      <c r="C14" s="51" t="s">
        <v>12</v>
      </c>
      <c r="D14" s="96">
        <v>46023</v>
      </c>
      <c r="E14" s="125">
        <v>25.33</v>
      </c>
      <c r="F14" s="152"/>
      <c r="G14" s="152"/>
      <c r="H14" s="153" t="s">
        <v>23</v>
      </c>
      <c r="I14" s="191" t="s">
        <v>24</v>
      </c>
      <c r="K14" s="13"/>
      <c r="L14" s="13"/>
      <c r="N14" s="13"/>
      <c r="O14" s="46"/>
    </row>
    <row r="15" spans="1:15" x14ac:dyDescent="0.3">
      <c r="A15" s="181"/>
      <c r="B15" s="4" t="s">
        <v>14</v>
      </c>
      <c r="C15" s="52" t="s">
        <v>12</v>
      </c>
      <c r="D15" s="97">
        <v>46023</v>
      </c>
      <c r="E15" s="144">
        <v>14.18</v>
      </c>
      <c r="F15" s="154"/>
      <c r="G15" s="154"/>
      <c r="H15" s="145" t="s">
        <v>25</v>
      </c>
      <c r="I15" s="192"/>
      <c r="K15" s="13"/>
      <c r="L15" s="13"/>
      <c r="N15" s="13"/>
      <c r="O15" s="46"/>
    </row>
    <row r="16" spans="1:15" x14ac:dyDescent="0.3">
      <c r="A16" s="182"/>
      <c r="B16" s="5" t="s">
        <v>15</v>
      </c>
      <c r="C16" s="53" t="s">
        <v>12</v>
      </c>
      <c r="D16" s="98">
        <v>46023</v>
      </c>
      <c r="E16" s="155">
        <v>10.32</v>
      </c>
      <c r="F16" s="156"/>
      <c r="G16" s="156"/>
      <c r="H16" s="158" t="s">
        <v>26</v>
      </c>
      <c r="I16" s="192"/>
      <c r="K16" s="13"/>
      <c r="L16" s="13"/>
      <c r="N16" s="13"/>
      <c r="O16" s="46"/>
    </row>
    <row r="17" spans="1:15" x14ac:dyDescent="0.3">
      <c r="A17" s="180" t="s">
        <v>27</v>
      </c>
      <c r="B17" s="3" t="s">
        <v>11</v>
      </c>
      <c r="C17" s="51" t="s">
        <v>12</v>
      </c>
      <c r="D17" s="96">
        <v>46023</v>
      </c>
      <c r="E17" s="125">
        <v>30.3</v>
      </c>
      <c r="F17" s="152"/>
      <c r="G17" s="152"/>
      <c r="H17" s="153" t="s">
        <v>28</v>
      </c>
      <c r="I17" s="192"/>
      <c r="K17" s="13"/>
      <c r="L17" s="13"/>
      <c r="N17" s="13"/>
      <c r="O17" s="46"/>
    </row>
    <row r="18" spans="1:15" x14ac:dyDescent="0.3">
      <c r="A18" s="181"/>
      <c r="B18" s="4" t="s">
        <v>14</v>
      </c>
      <c r="C18" s="52" t="s">
        <v>12</v>
      </c>
      <c r="D18" s="97">
        <v>46023</v>
      </c>
      <c r="E18" s="144">
        <v>16.670000000000002</v>
      </c>
      <c r="F18" s="154"/>
      <c r="G18" s="154"/>
      <c r="H18" s="145" t="s">
        <v>29</v>
      </c>
      <c r="I18" s="192"/>
      <c r="K18" s="13"/>
      <c r="L18" s="13"/>
      <c r="N18" s="13"/>
      <c r="O18" s="46"/>
    </row>
    <row r="19" spans="1:15" x14ac:dyDescent="0.3">
      <c r="A19" s="182"/>
      <c r="B19" s="5" t="s">
        <v>15</v>
      </c>
      <c r="C19" s="53" t="s">
        <v>12</v>
      </c>
      <c r="D19" s="98">
        <v>46023</v>
      </c>
      <c r="E19" s="155">
        <v>12.12</v>
      </c>
      <c r="F19" s="156"/>
      <c r="G19" s="156"/>
      <c r="H19" s="158" t="s">
        <v>30</v>
      </c>
      <c r="I19" s="193"/>
      <c r="K19" s="13"/>
      <c r="L19" s="13"/>
      <c r="N19" s="13"/>
      <c r="O19" s="46"/>
    </row>
    <row r="20" spans="1:15" x14ac:dyDescent="0.3">
      <c r="A20" s="180" t="s">
        <v>31</v>
      </c>
      <c r="B20" s="3" t="s">
        <v>11</v>
      </c>
      <c r="C20" s="51" t="s">
        <v>12</v>
      </c>
      <c r="D20" s="96">
        <v>46204</v>
      </c>
      <c r="E20" s="125">
        <v>57.19</v>
      </c>
      <c r="F20" s="152"/>
      <c r="G20" s="41">
        <f t="shared" si="0"/>
        <v>51.47</v>
      </c>
      <c r="H20" s="153">
        <v>100</v>
      </c>
      <c r="I20" s="183" t="s">
        <v>32</v>
      </c>
      <c r="K20" s="13"/>
      <c r="L20" s="13"/>
      <c r="N20" s="13"/>
      <c r="O20" s="46"/>
    </row>
    <row r="21" spans="1:15" x14ac:dyDescent="0.3">
      <c r="A21" s="181"/>
      <c r="B21" s="4" t="s">
        <v>14</v>
      </c>
      <c r="C21" s="52" t="s">
        <v>12</v>
      </c>
      <c r="D21" s="97">
        <v>46204</v>
      </c>
      <c r="E21" s="144">
        <v>32.159999999999997</v>
      </c>
      <c r="F21" s="154"/>
      <c r="G21" s="133">
        <f t="shared" si="0"/>
        <v>28.94</v>
      </c>
      <c r="H21" s="145">
        <v>200</v>
      </c>
      <c r="I21" s="184"/>
      <c r="K21" s="13"/>
      <c r="L21" s="13"/>
      <c r="N21" s="13"/>
      <c r="O21" s="46"/>
    </row>
    <row r="22" spans="1:15" x14ac:dyDescent="0.3">
      <c r="A22" s="182"/>
      <c r="B22" s="5" t="s">
        <v>15</v>
      </c>
      <c r="C22" s="53" t="s">
        <v>12</v>
      </c>
      <c r="D22" s="98">
        <v>46204</v>
      </c>
      <c r="E22" s="155">
        <v>23.74</v>
      </c>
      <c r="F22" s="156"/>
      <c r="G22" s="157">
        <f t="shared" si="0"/>
        <v>21.37</v>
      </c>
      <c r="H22" s="158">
        <v>300</v>
      </c>
      <c r="I22" s="184"/>
      <c r="K22" s="13"/>
      <c r="L22" s="13"/>
      <c r="N22" s="13"/>
      <c r="O22" s="46"/>
    </row>
    <row r="23" spans="1:15" x14ac:dyDescent="0.3">
      <c r="A23" s="180" t="s">
        <v>33</v>
      </c>
      <c r="B23" s="3" t="s">
        <v>11</v>
      </c>
      <c r="C23" s="51" t="s">
        <v>12</v>
      </c>
      <c r="D23" s="96">
        <v>46204</v>
      </c>
      <c r="E23" s="125">
        <v>57.19</v>
      </c>
      <c r="F23" s="152"/>
      <c r="G23" s="41">
        <f t="shared" si="0"/>
        <v>51.47</v>
      </c>
      <c r="H23" s="153" t="s">
        <v>17</v>
      </c>
      <c r="I23" s="184"/>
      <c r="K23" s="13"/>
      <c r="L23" s="13"/>
      <c r="N23" s="13"/>
      <c r="O23" s="46"/>
    </row>
    <row r="24" spans="1:15" x14ac:dyDescent="0.3">
      <c r="A24" s="181"/>
      <c r="B24" s="4" t="s">
        <v>14</v>
      </c>
      <c r="C24" s="52" t="s">
        <v>12</v>
      </c>
      <c r="D24" s="97">
        <v>46204</v>
      </c>
      <c r="E24" s="144">
        <v>32.159999999999997</v>
      </c>
      <c r="F24" s="154"/>
      <c r="G24" s="133">
        <f t="shared" si="0"/>
        <v>28.94</v>
      </c>
      <c r="H24" s="145" t="s">
        <v>18</v>
      </c>
      <c r="I24" s="184"/>
      <c r="K24" s="13"/>
      <c r="L24" s="13"/>
      <c r="N24" s="13"/>
      <c r="O24" s="46"/>
    </row>
    <row r="25" spans="1:15" x14ac:dyDescent="0.3">
      <c r="A25" s="182"/>
      <c r="B25" s="5" t="s">
        <v>15</v>
      </c>
      <c r="C25" s="53" t="s">
        <v>12</v>
      </c>
      <c r="D25" s="98">
        <v>46204</v>
      </c>
      <c r="E25" s="155">
        <v>23.74</v>
      </c>
      <c r="F25" s="156"/>
      <c r="G25" s="157">
        <f t="shared" si="0"/>
        <v>21.37</v>
      </c>
      <c r="H25" s="158" t="s">
        <v>19</v>
      </c>
      <c r="I25" s="185"/>
      <c r="K25" s="13"/>
      <c r="L25" s="13"/>
      <c r="N25" s="13"/>
      <c r="O25" s="46"/>
    </row>
    <row r="26" spans="1:15" x14ac:dyDescent="0.3">
      <c r="A26" s="180" t="s">
        <v>34</v>
      </c>
      <c r="B26" s="3" t="s">
        <v>11</v>
      </c>
      <c r="C26" s="51" t="s">
        <v>12</v>
      </c>
      <c r="D26" s="96">
        <v>46023</v>
      </c>
      <c r="E26" s="125">
        <v>25.94</v>
      </c>
      <c r="F26" s="152"/>
      <c r="G26" s="152"/>
      <c r="H26" s="153">
        <v>100</v>
      </c>
      <c r="I26" s="191" t="s">
        <v>35</v>
      </c>
      <c r="K26" s="13"/>
      <c r="L26" s="13"/>
      <c r="N26" s="13"/>
      <c r="O26" s="46"/>
    </row>
    <row r="27" spans="1:15" x14ac:dyDescent="0.3">
      <c r="A27" s="181"/>
      <c r="B27" s="4" t="s">
        <v>14</v>
      </c>
      <c r="C27" s="52" t="s">
        <v>12</v>
      </c>
      <c r="D27" s="97">
        <v>46023</v>
      </c>
      <c r="E27" s="144">
        <v>14.53</v>
      </c>
      <c r="F27" s="154"/>
      <c r="G27" s="154"/>
      <c r="H27" s="145">
        <v>200</v>
      </c>
      <c r="I27" s="192"/>
      <c r="K27" s="13"/>
      <c r="L27" s="13"/>
      <c r="N27" s="13"/>
      <c r="O27" s="46"/>
    </row>
    <row r="28" spans="1:15" x14ac:dyDescent="0.3">
      <c r="A28" s="182"/>
      <c r="B28" s="5" t="s">
        <v>15</v>
      </c>
      <c r="C28" s="53" t="s">
        <v>12</v>
      </c>
      <c r="D28" s="98">
        <v>46023</v>
      </c>
      <c r="E28" s="155">
        <v>10.56</v>
      </c>
      <c r="F28" s="156"/>
      <c r="G28" s="156"/>
      <c r="H28" s="158">
        <v>300</v>
      </c>
      <c r="I28" s="193"/>
      <c r="K28" s="13"/>
      <c r="L28" s="13"/>
      <c r="N28" s="13"/>
      <c r="O28" s="46"/>
    </row>
    <row r="29" spans="1:15" x14ac:dyDescent="0.3">
      <c r="A29" s="180" t="s">
        <v>36</v>
      </c>
      <c r="B29" s="3" t="s">
        <v>11</v>
      </c>
      <c r="C29" s="51" t="s">
        <v>12</v>
      </c>
      <c r="D29" s="96">
        <v>46204</v>
      </c>
      <c r="E29" s="125">
        <v>44.96</v>
      </c>
      <c r="F29" s="152"/>
      <c r="G29" s="41">
        <f t="shared" si="0"/>
        <v>40.46</v>
      </c>
      <c r="H29" s="153">
        <v>100</v>
      </c>
      <c r="I29" s="183" t="s">
        <v>37</v>
      </c>
      <c r="K29" s="13"/>
      <c r="L29" s="13"/>
      <c r="N29" s="13"/>
      <c r="O29" s="46"/>
    </row>
    <row r="30" spans="1:15" x14ac:dyDescent="0.3">
      <c r="A30" s="181"/>
      <c r="B30" s="4" t="s">
        <v>14</v>
      </c>
      <c r="C30" s="52" t="s">
        <v>12</v>
      </c>
      <c r="D30" s="97">
        <v>46204</v>
      </c>
      <c r="E30" s="144">
        <v>25.31</v>
      </c>
      <c r="F30" s="154"/>
      <c r="G30" s="133">
        <f t="shared" si="0"/>
        <v>22.78</v>
      </c>
      <c r="H30" s="145">
        <v>200</v>
      </c>
      <c r="I30" s="192"/>
      <c r="K30" s="13"/>
      <c r="L30" s="13"/>
      <c r="N30" s="13"/>
      <c r="O30" s="46"/>
    </row>
    <row r="31" spans="1:15" x14ac:dyDescent="0.3">
      <c r="A31" s="182"/>
      <c r="B31" s="5" t="s">
        <v>15</v>
      </c>
      <c r="C31" s="53" t="s">
        <v>12</v>
      </c>
      <c r="D31" s="98">
        <v>46204</v>
      </c>
      <c r="E31" s="155">
        <v>18.68</v>
      </c>
      <c r="F31" s="156"/>
      <c r="G31" s="157">
        <f t="shared" si="0"/>
        <v>16.809999999999999</v>
      </c>
      <c r="H31" s="158">
        <v>300</v>
      </c>
      <c r="I31" s="193"/>
      <c r="K31" s="13"/>
      <c r="L31" s="13"/>
      <c r="N31" s="13"/>
      <c r="O31" s="46"/>
    </row>
    <row r="32" spans="1:15" x14ac:dyDescent="0.3">
      <c r="A32" s="180" t="s">
        <v>38</v>
      </c>
      <c r="B32" s="3" t="s">
        <v>11</v>
      </c>
      <c r="C32" s="51" t="s">
        <v>12</v>
      </c>
      <c r="D32" s="96">
        <v>46023</v>
      </c>
      <c r="E32" s="125">
        <v>25.63</v>
      </c>
      <c r="F32" s="152"/>
      <c r="G32" s="152"/>
      <c r="H32" s="153" t="s">
        <v>23</v>
      </c>
      <c r="I32" s="191" t="s">
        <v>39</v>
      </c>
      <c r="K32" s="13"/>
      <c r="L32" s="13"/>
      <c r="N32" s="13"/>
      <c r="O32" s="46"/>
    </row>
    <row r="33" spans="1:15" x14ac:dyDescent="0.3">
      <c r="A33" s="181"/>
      <c r="B33" s="4" t="s">
        <v>14</v>
      </c>
      <c r="C33" s="52" t="s">
        <v>12</v>
      </c>
      <c r="D33" s="97">
        <v>46023</v>
      </c>
      <c r="E33" s="144">
        <v>14.35</v>
      </c>
      <c r="F33" s="154"/>
      <c r="G33" s="154"/>
      <c r="H33" s="145" t="s">
        <v>25</v>
      </c>
      <c r="I33" s="192"/>
      <c r="K33" s="13"/>
      <c r="L33" s="13"/>
      <c r="N33" s="13"/>
      <c r="O33" s="46"/>
    </row>
    <row r="34" spans="1:15" x14ac:dyDescent="0.3">
      <c r="A34" s="182"/>
      <c r="B34" s="5" t="s">
        <v>15</v>
      </c>
      <c r="C34" s="53" t="s">
        <v>12</v>
      </c>
      <c r="D34" s="98">
        <v>46023</v>
      </c>
      <c r="E34" s="155">
        <v>10.44</v>
      </c>
      <c r="F34" s="156"/>
      <c r="G34" s="156"/>
      <c r="H34" s="158" t="s">
        <v>26</v>
      </c>
      <c r="I34" s="192"/>
      <c r="K34" s="13"/>
      <c r="L34" s="13"/>
      <c r="N34" s="13"/>
      <c r="O34" s="46"/>
    </row>
    <row r="35" spans="1:15" x14ac:dyDescent="0.3">
      <c r="A35" s="180" t="s">
        <v>40</v>
      </c>
      <c r="B35" s="3" t="s">
        <v>11</v>
      </c>
      <c r="C35" s="51" t="s">
        <v>12</v>
      </c>
      <c r="D35" s="96">
        <v>46023</v>
      </c>
      <c r="E35" s="125">
        <v>30.71</v>
      </c>
      <c r="F35" s="152"/>
      <c r="G35" s="152"/>
      <c r="H35" s="153" t="s">
        <v>28</v>
      </c>
      <c r="I35" s="192"/>
      <c r="K35" s="13"/>
      <c r="L35" s="13"/>
      <c r="N35" s="13"/>
      <c r="O35" s="46"/>
    </row>
    <row r="36" spans="1:15" x14ac:dyDescent="0.3">
      <c r="A36" s="181"/>
      <c r="B36" s="4" t="s">
        <v>14</v>
      </c>
      <c r="C36" s="52" t="s">
        <v>12</v>
      </c>
      <c r="D36" s="97">
        <v>46023</v>
      </c>
      <c r="E36" s="144">
        <v>16.89</v>
      </c>
      <c r="F36" s="154"/>
      <c r="G36" s="154"/>
      <c r="H36" s="145" t="s">
        <v>29</v>
      </c>
      <c r="I36" s="192"/>
      <c r="K36" s="13"/>
      <c r="L36" s="13"/>
      <c r="N36" s="13"/>
      <c r="O36" s="46"/>
    </row>
    <row r="37" spans="1:15" x14ac:dyDescent="0.3">
      <c r="A37" s="182"/>
      <c r="B37" s="5" t="s">
        <v>15</v>
      </c>
      <c r="C37" s="53" t="s">
        <v>12</v>
      </c>
      <c r="D37" s="98">
        <v>46023</v>
      </c>
      <c r="E37" s="155">
        <v>12.28</v>
      </c>
      <c r="F37" s="156"/>
      <c r="G37" s="156"/>
      <c r="H37" s="158" t="s">
        <v>30</v>
      </c>
      <c r="I37" s="193"/>
      <c r="K37" s="13"/>
      <c r="L37" s="13"/>
      <c r="N37" s="13"/>
      <c r="O37" s="46"/>
    </row>
    <row r="38" spans="1:15" x14ac:dyDescent="0.3">
      <c r="A38" s="180" t="s">
        <v>41</v>
      </c>
      <c r="B38" s="3" t="s">
        <v>11</v>
      </c>
      <c r="C38" s="51" t="s">
        <v>12</v>
      </c>
      <c r="D38" s="96">
        <v>46204</v>
      </c>
      <c r="E38" s="125">
        <v>42.08</v>
      </c>
      <c r="F38" s="152"/>
      <c r="G38" s="41">
        <f t="shared" ref="G38:G70" si="1">ROUND(E38*0.9,2)</f>
        <v>37.869999999999997</v>
      </c>
      <c r="H38" s="153">
        <v>100</v>
      </c>
      <c r="I38" s="191" t="s">
        <v>42</v>
      </c>
      <c r="K38" s="13"/>
      <c r="L38" s="13"/>
      <c r="N38" s="13"/>
      <c r="O38" s="46"/>
    </row>
    <row r="39" spans="1:15" x14ac:dyDescent="0.3">
      <c r="A39" s="181"/>
      <c r="B39" s="4" t="s">
        <v>14</v>
      </c>
      <c r="C39" s="52" t="s">
        <v>12</v>
      </c>
      <c r="D39" s="97">
        <v>46204</v>
      </c>
      <c r="E39" s="144">
        <v>23.51</v>
      </c>
      <c r="F39" s="154"/>
      <c r="G39" s="133">
        <f t="shared" si="1"/>
        <v>21.16</v>
      </c>
      <c r="H39" s="145">
        <v>200</v>
      </c>
      <c r="I39" s="192"/>
      <c r="K39" s="13"/>
      <c r="L39" s="13"/>
      <c r="N39" s="13"/>
      <c r="O39" s="46"/>
    </row>
    <row r="40" spans="1:15" x14ac:dyDescent="0.3">
      <c r="A40" s="182"/>
      <c r="B40" s="5" t="s">
        <v>15</v>
      </c>
      <c r="C40" s="53" t="s">
        <v>12</v>
      </c>
      <c r="D40" s="98">
        <v>46204</v>
      </c>
      <c r="E40" s="155">
        <v>17.23</v>
      </c>
      <c r="F40" s="156"/>
      <c r="G40" s="157">
        <f t="shared" si="1"/>
        <v>15.51</v>
      </c>
      <c r="H40" s="158">
        <v>300</v>
      </c>
      <c r="I40" s="193"/>
      <c r="K40" s="13"/>
      <c r="L40" s="13"/>
      <c r="N40" s="13"/>
      <c r="O40" s="46"/>
    </row>
    <row r="41" spans="1:15" x14ac:dyDescent="0.3">
      <c r="A41" s="180" t="s">
        <v>43</v>
      </c>
      <c r="B41" s="3" t="s">
        <v>11</v>
      </c>
      <c r="C41" s="51" t="s">
        <v>12</v>
      </c>
      <c r="D41" s="96">
        <v>46204</v>
      </c>
      <c r="E41" s="125">
        <v>60.660000000000004</v>
      </c>
      <c r="F41" s="152"/>
      <c r="G41" s="41">
        <f t="shared" si="1"/>
        <v>54.59</v>
      </c>
      <c r="H41" s="153">
        <v>100</v>
      </c>
      <c r="I41" s="191" t="s">
        <v>44</v>
      </c>
      <c r="K41" s="13"/>
      <c r="L41" s="13"/>
      <c r="N41" s="13"/>
      <c r="O41" s="46"/>
    </row>
    <row r="42" spans="1:15" x14ac:dyDescent="0.3">
      <c r="A42" s="181"/>
      <c r="B42" s="4" t="s">
        <v>14</v>
      </c>
      <c r="C42" s="52" t="s">
        <v>12</v>
      </c>
      <c r="D42" s="97">
        <v>46204</v>
      </c>
      <c r="E42" s="144">
        <v>33.92</v>
      </c>
      <c r="F42" s="154"/>
      <c r="G42" s="133">
        <f t="shared" si="1"/>
        <v>30.53</v>
      </c>
      <c r="H42" s="145">
        <v>200</v>
      </c>
      <c r="I42" s="192"/>
      <c r="K42" s="13"/>
      <c r="L42" s="13"/>
      <c r="N42" s="13"/>
      <c r="O42" s="46"/>
    </row>
    <row r="43" spans="1:15" x14ac:dyDescent="0.3">
      <c r="A43" s="182"/>
      <c r="B43" s="5" t="s">
        <v>15</v>
      </c>
      <c r="C43" s="53" t="s">
        <v>12</v>
      </c>
      <c r="D43" s="98">
        <v>46204</v>
      </c>
      <c r="E43" s="155">
        <v>25.05</v>
      </c>
      <c r="F43" s="156"/>
      <c r="G43" s="157">
        <f t="shared" si="1"/>
        <v>22.55</v>
      </c>
      <c r="H43" s="158">
        <v>300</v>
      </c>
      <c r="I43" s="193"/>
      <c r="K43" s="13"/>
      <c r="L43" s="13"/>
      <c r="N43" s="13"/>
      <c r="O43" s="46"/>
    </row>
    <row r="44" spans="1:15" x14ac:dyDescent="0.3">
      <c r="A44" s="188" t="s">
        <v>422</v>
      </c>
      <c r="B44" s="3" t="s">
        <v>11</v>
      </c>
      <c r="C44" s="51" t="s">
        <v>12</v>
      </c>
      <c r="D44" s="96">
        <v>46204</v>
      </c>
      <c r="E44" s="125">
        <v>37.649999999999991</v>
      </c>
      <c r="F44" s="74"/>
      <c r="G44" s="41">
        <f t="shared" si="1"/>
        <v>33.89</v>
      </c>
      <c r="H44" s="153">
        <v>100</v>
      </c>
      <c r="I44" s="191" t="s">
        <v>45</v>
      </c>
      <c r="K44" s="13"/>
      <c r="L44" s="13"/>
      <c r="N44" s="13"/>
      <c r="O44" s="46"/>
    </row>
    <row r="45" spans="1:15" x14ac:dyDescent="0.3">
      <c r="A45" s="189"/>
      <c r="B45" s="4" t="s">
        <v>14</v>
      </c>
      <c r="C45" s="52" t="s">
        <v>12</v>
      </c>
      <c r="D45" s="97">
        <v>46204</v>
      </c>
      <c r="E45" s="144">
        <v>20.89</v>
      </c>
      <c r="F45" s="148"/>
      <c r="G45" s="133">
        <f t="shared" si="1"/>
        <v>18.8</v>
      </c>
      <c r="H45" s="145">
        <v>200</v>
      </c>
      <c r="I45" s="192"/>
      <c r="K45" s="13"/>
      <c r="L45" s="13"/>
      <c r="N45" s="13"/>
      <c r="O45" s="46"/>
    </row>
    <row r="46" spans="1:15" x14ac:dyDescent="0.3">
      <c r="A46" s="189"/>
      <c r="B46" s="86" t="s">
        <v>15</v>
      </c>
      <c r="C46" s="87" t="s">
        <v>12</v>
      </c>
      <c r="D46" s="97">
        <v>46204</v>
      </c>
      <c r="E46" s="159">
        <v>15.31</v>
      </c>
      <c r="F46" s="148"/>
      <c r="G46" s="160">
        <f t="shared" si="1"/>
        <v>13.78</v>
      </c>
      <c r="H46" s="161">
        <v>300</v>
      </c>
      <c r="I46" s="192"/>
      <c r="K46" s="13"/>
      <c r="L46" s="13"/>
      <c r="N46" s="13"/>
      <c r="O46" s="46"/>
    </row>
    <row r="47" spans="1:15" ht="13.5" customHeight="1" x14ac:dyDescent="0.3">
      <c r="A47" s="189"/>
      <c r="B47" s="14" t="s">
        <v>46</v>
      </c>
      <c r="C47" s="63" t="s">
        <v>12</v>
      </c>
      <c r="D47" s="97">
        <v>46204</v>
      </c>
      <c r="E47" s="144">
        <v>12.54</v>
      </c>
      <c r="F47" s="148"/>
      <c r="G47" s="133">
        <f t="shared" si="1"/>
        <v>11.29</v>
      </c>
      <c r="H47" s="145">
        <v>400</v>
      </c>
      <c r="I47" s="192"/>
      <c r="K47" s="13"/>
      <c r="L47" s="13"/>
      <c r="N47" s="13"/>
      <c r="O47" s="46"/>
    </row>
    <row r="48" spans="1:15" ht="13.5" customHeight="1" x14ac:dyDescent="0.3">
      <c r="A48" s="190"/>
      <c r="B48" s="5" t="s">
        <v>47</v>
      </c>
      <c r="C48" s="53" t="s">
        <v>12</v>
      </c>
      <c r="D48" s="98">
        <v>46204</v>
      </c>
      <c r="E48" s="155">
        <v>10.82</v>
      </c>
      <c r="F48" s="140"/>
      <c r="G48" s="157">
        <f t="shared" si="1"/>
        <v>9.74</v>
      </c>
      <c r="H48" s="158">
        <v>500</v>
      </c>
      <c r="I48" s="192"/>
      <c r="K48" s="13"/>
      <c r="L48" s="13"/>
      <c r="N48" s="13"/>
      <c r="O48" s="46"/>
    </row>
    <row r="49" spans="1:15" x14ac:dyDescent="0.3">
      <c r="A49" s="188" t="s">
        <v>425</v>
      </c>
      <c r="B49" s="3" t="s">
        <v>11</v>
      </c>
      <c r="C49" s="51" t="s">
        <v>12</v>
      </c>
      <c r="D49" s="96">
        <v>46204</v>
      </c>
      <c r="E49" s="125">
        <v>37.649999999999991</v>
      </c>
      <c r="F49" s="74"/>
      <c r="G49" s="41">
        <f t="shared" si="1"/>
        <v>33.89</v>
      </c>
      <c r="H49" s="153" t="s">
        <v>17</v>
      </c>
      <c r="I49" s="192"/>
      <c r="K49" s="13"/>
      <c r="L49" s="13"/>
      <c r="N49" s="13"/>
      <c r="O49" s="46"/>
    </row>
    <row r="50" spans="1:15" x14ac:dyDescent="0.3">
      <c r="A50" s="189"/>
      <c r="B50" s="4" t="s">
        <v>14</v>
      </c>
      <c r="C50" s="52" t="s">
        <v>12</v>
      </c>
      <c r="D50" s="97">
        <v>46204</v>
      </c>
      <c r="E50" s="144">
        <v>20.89</v>
      </c>
      <c r="F50" s="148"/>
      <c r="G50" s="133">
        <f t="shared" si="1"/>
        <v>18.8</v>
      </c>
      <c r="H50" s="145" t="s">
        <v>18</v>
      </c>
      <c r="I50" s="192"/>
      <c r="K50" s="13"/>
      <c r="L50" s="13"/>
      <c r="N50" s="13"/>
      <c r="O50" s="46"/>
    </row>
    <row r="51" spans="1:15" x14ac:dyDescent="0.3">
      <c r="A51" s="189"/>
      <c r="B51" s="86" t="s">
        <v>15</v>
      </c>
      <c r="C51" s="87" t="s">
        <v>12</v>
      </c>
      <c r="D51" s="97">
        <v>46204</v>
      </c>
      <c r="E51" s="159">
        <v>15.31</v>
      </c>
      <c r="F51" s="148"/>
      <c r="G51" s="160">
        <f t="shared" si="1"/>
        <v>13.78</v>
      </c>
      <c r="H51" s="161" t="s">
        <v>19</v>
      </c>
      <c r="I51" s="192"/>
      <c r="K51" s="13"/>
      <c r="L51" s="13"/>
      <c r="N51" s="13"/>
      <c r="O51" s="46"/>
    </row>
    <row r="52" spans="1:15" ht="14.25" customHeight="1" x14ac:dyDescent="0.3">
      <c r="A52" s="189"/>
      <c r="B52" s="14" t="s">
        <v>46</v>
      </c>
      <c r="C52" s="63" t="s">
        <v>12</v>
      </c>
      <c r="D52" s="97">
        <v>46204</v>
      </c>
      <c r="E52" s="144">
        <v>12.54</v>
      </c>
      <c r="F52" s="148"/>
      <c r="G52" s="133">
        <f t="shared" si="1"/>
        <v>11.29</v>
      </c>
      <c r="H52" s="145" t="s">
        <v>48</v>
      </c>
      <c r="I52" s="192"/>
      <c r="K52" s="13"/>
      <c r="L52" s="13"/>
      <c r="N52" s="13"/>
      <c r="O52" s="46"/>
    </row>
    <row r="53" spans="1:15" ht="12.75" customHeight="1" x14ac:dyDescent="0.3">
      <c r="A53" s="190"/>
      <c r="B53" s="5" t="s">
        <v>47</v>
      </c>
      <c r="C53" s="53" t="s">
        <v>12</v>
      </c>
      <c r="D53" s="98">
        <v>46204</v>
      </c>
      <c r="E53" s="155">
        <v>10.82</v>
      </c>
      <c r="F53" s="140"/>
      <c r="G53" s="157">
        <f t="shared" si="1"/>
        <v>9.74</v>
      </c>
      <c r="H53" s="158" t="s">
        <v>49</v>
      </c>
      <c r="I53" s="193"/>
      <c r="K53" s="13"/>
      <c r="L53" s="13"/>
      <c r="N53" s="13"/>
      <c r="O53" s="46"/>
    </row>
    <row r="54" spans="1:15" x14ac:dyDescent="0.3">
      <c r="A54" s="188" t="s">
        <v>614</v>
      </c>
      <c r="B54" s="3" t="s">
        <v>11</v>
      </c>
      <c r="C54" s="51" t="s">
        <v>12</v>
      </c>
      <c r="D54" s="96">
        <v>46023</v>
      </c>
      <c r="E54" s="125">
        <v>25.33</v>
      </c>
      <c r="F54" s="74"/>
      <c r="G54" s="74"/>
      <c r="H54" s="153" t="s">
        <v>23</v>
      </c>
      <c r="I54" s="183" t="s">
        <v>50</v>
      </c>
      <c r="K54" s="13"/>
      <c r="L54" s="13"/>
      <c r="N54" s="13"/>
      <c r="O54" s="46"/>
    </row>
    <row r="55" spans="1:15" x14ac:dyDescent="0.3">
      <c r="A55" s="189"/>
      <c r="B55" s="4" t="s">
        <v>14</v>
      </c>
      <c r="C55" s="52" t="s">
        <v>12</v>
      </c>
      <c r="D55" s="97">
        <v>46023</v>
      </c>
      <c r="E55" s="144">
        <v>14.18</v>
      </c>
      <c r="F55" s="148"/>
      <c r="G55" s="148"/>
      <c r="H55" s="145" t="s">
        <v>25</v>
      </c>
      <c r="I55" s="184"/>
      <c r="K55" s="13"/>
      <c r="L55" s="13"/>
      <c r="N55" s="13"/>
      <c r="O55" s="46"/>
    </row>
    <row r="56" spans="1:15" x14ac:dyDescent="0.3">
      <c r="A56" s="189"/>
      <c r="B56" s="86" t="s">
        <v>15</v>
      </c>
      <c r="C56" s="87" t="s">
        <v>12</v>
      </c>
      <c r="D56" s="97">
        <v>46023</v>
      </c>
      <c r="E56" s="159">
        <v>10.32</v>
      </c>
      <c r="F56" s="148"/>
      <c r="G56" s="148"/>
      <c r="H56" s="161" t="s">
        <v>26</v>
      </c>
      <c r="I56" s="184"/>
      <c r="K56" s="13"/>
      <c r="L56" s="13"/>
      <c r="N56" s="13"/>
      <c r="O56" s="46"/>
    </row>
    <row r="57" spans="1:15" ht="13.5" customHeight="1" x14ac:dyDescent="0.3">
      <c r="A57" s="189"/>
      <c r="B57" s="14" t="s">
        <v>46</v>
      </c>
      <c r="C57" s="63" t="s">
        <v>12</v>
      </c>
      <c r="D57" s="97">
        <v>46054</v>
      </c>
      <c r="E57" s="144">
        <v>8.4499999999999993</v>
      </c>
      <c r="F57" s="148"/>
      <c r="G57" s="148"/>
      <c r="H57" s="145" t="s">
        <v>51</v>
      </c>
      <c r="I57" s="184"/>
      <c r="K57" s="13"/>
      <c r="L57" s="13"/>
      <c r="N57" s="13"/>
      <c r="O57" s="46"/>
    </row>
    <row r="58" spans="1:15" ht="12.75" customHeight="1" x14ac:dyDescent="0.3">
      <c r="A58" s="190"/>
      <c r="B58" s="5" t="s">
        <v>47</v>
      </c>
      <c r="C58" s="53" t="s">
        <v>12</v>
      </c>
      <c r="D58" s="98">
        <v>46054</v>
      </c>
      <c r="E58" s="155">
        <v>7.35</v>
      </c>
      <c r="F58" s="140"/>
      <c r="G58" s="140"/>
      <c r="H58" s="158" t="s">
        <v>52</v>
      </c>
      <c r="I58" s="184"/>
      <c r="K58" s="13"/>
      <c r="L58" s="13"/>
      <c r="N58" s="13"/>
      <c r="O58" s="46"/>
    </row>
    <row r="59" spans="1:15" x14ac:dyDescent="0.3">
      <c r="A59" s="188" t="s">
        <v>615</v>
      </c>
      <c r="B59" s="3" t="s">
        <v>11</v>
      </c>
      <c r="C59" s="51" t="s">
        <v>12</v>
      </c>
      <c r="D59" s="96">
        <v>46023</v>
      </c>
      <c r="E59" s="125">
        <v>30.3</v>
      </c>
      <c r="F59" s="74"/>
      <c r="G59" s="74"/>
      <c r="H59" s="153" t="s">
        <v>53</v>
      </c>
      <c r="I59" s="184"/>
      <c r="K59" s="13"/>
      <c r="L59" s="13"/>
      <c r="N59" s="13"/>
      <c r="O59" s="46"/>
    </row>
    <row r="60" spans="1:15" x14ac:dyDescent="0.3">
      <c r="A60" s="189"/>
      <c r="B60" s="4" t="s">
        <v>14</v>
      </c>
      <c r="C60" s="52" t="s">
        <v>12</v>
      </c>
      <c r="D60" s="97">
        <v>46023</v>
      </c>
      <c r="E60" s="144">
        <v>16.670000000000002</v>
      </c>
      <c r="F60" s="148"/>
      <c r="G60" s="148"/>
      <c r="H60" s="145" t="s">
        <v>54</v>
      </c>
      <c r="I60" s="184"/>
      <c r="K60" s="13"/>
      <c r="L60" s="13"/>
      <c r="N60" s="13"/>
      <c r="O60" s="46"/>
    </row>
    <row r="61" spans="1:15" x14ac:dyDescent="0.3">
      <c r="A61" s="189"/>
      <c r="B61" s="86" t="s">
        <v>15</v>
      </c>
      <c r="C61" s="87" t="s">
        <v>12</v>
      </c>
      <c r="D61" s="97">
        <v>46023</v>
      </c>
      <c r="E61" s="159">
        <v>12.12</v>
      </c>
      <c r="F61" s="148"/>
      <c r="G61" s="148"/>
      <c r="H61" s="20" t="s">
        <v>55</v>
      </c>
      <c r="I61" s="184"/>
      <c r="K61" s="13"/>
      <c r="L61" s="13"/>
      <c r="N61" s="13"/>
      <c r="O61" s="46"/>
    </row>
    <row r="62" spans="1:15" ht="14.25" customHeight="1" x14ac:dyDescent="0.3">
      <c r="A62" s="189"/>
      <c r="B62" s="14" t="s">
        <v>46</v>
      </c>
      <c r="C62" s="63" t="s">
        <v>12</v>
      </c>
      <c r="D62" s="97">
        <v>46054</v>
      </c>
      <c r="E62" s="144">
        <v>9.85</v>
      </c>
      <c r="F62" s="148"/>
      <c r="G62" s="148"/>
      <c r="H62" s="145" t="s">
        <v>56</v>
      </c>
      <c r="I62" s="184"/>
      <c r="K62" s="13"/>
      <c r="L62" s="13"/>
      <c r="N62" s="13"/>
      <c r="O62" s="46"/>
    </row>
    <row r="63" spans="1:15" ht="13.5" customHeight="1" x14ac:dyDescent="0.3">
      <c r="A63" s="190"/>
      <c r="B63" s="5" t="s">
        <v>47</v>
      </c>
      <c r="C63" s="53" t="s">
        <v>12</v>
      </c>
      <c r="D63" s="98">
        <v>46054</v>
      </c>
      <c r="E63" s="155">
        <v>8.48</v>
      </c>
      <c r="F63" s="140"/>
      <c r="G63" s="140"/>
      <c r="H63" s="158" t="s">
        <v>57</v>
      </c>
      <c r="I63" s="185"/>
      <c r="K63" s="13"/>
      <c r="L63" s="13"/>
      <c r="N63" s="13"/>
      <c r="O63" s="46"/>
    </row>
    <row r="64" spans="1:15" x14ac:dyDescent="0.3">
      <c r="A64" s="180" t="s">
        <v>58</v>
      </c>
      <c r="B64" s="3" t="s">
        <v>11</v>
      </c>
      <c r="C64" s="51" t="s">
        <v>12</v>
      </c>
      <c r="D64" s="96">
        <v>46204</v>
      </c>
      <c r="E64" s="125">
        <v>58.769999999999989</v>
      </c>
      <c r="F64" s="152"/>
      <c r="G64" s="41">
        <f t="shared" si="1"/>
        <v>52.89</v>
      </c>
      <c r="H64" s="153">
        <v>100</v>
      </c>
      <c r="I64" s="183" t="s">
        <v>59</v>
      </c>
      <c r="K64" s="13"/>
      <c r="L64" s="13"/>
      <c r="N64" s="13"/>
      <c r="O64" s="46"/>
    </row>
    <row r="65" spans="1:15" x14ac:dyDescent="0.3">
      <c r="A65" s="181"/>
      <c r="B65" s="4" t="s">
        <v>14</v>
      </c>
      <c r="C65" s="52" t="s">
        <v>12</v>
      </c>
      <c r="D65" s="97">
        <v>46204</v>
      </c>
      <c r="E65" s="144">
        <v>33.07</v>
      </c>
      <c r="F65" s="154"/>
      <c r="G65" s="133">
        <f t="shared" si="1"/>
        <v>29.76</v>
      </c>
      <c r="H65" s="145">
        <v>200</v>
      </c>
      <c r="I65" s="192"/>
      <c r="K65" s="13"/>
      <c r="L65" s="13"/>
      <c r="N65" s="13"/>
      <c r="O65" s="46"/>
    </row>
    <row r="66" spans="1:15" x14ac:dyDescent="0.3">
      <c r="A66" s="182"/>
      <c r="B66" s="5" t="s">
        <v>15</v>
      </c>
      <c r="C66" s="53" t="s">
        <v>12</v>
      </c>
      <c r="D66" s="98">
        <v>46204</v>
      </c>
      <c r="E66" s="155">
        <v>24.41</v>
      </c>
      <c r="F66" s="156"/>
      <c r="G66" s="157">
        <f t="shared" si="1"/>
        <v>21.97</v>
      </c>
      <c r="H66" s="158">
        <v>300</v>
      </c>
      <c r="I66" s="193"/>
      <c r="K66" s="13"/>
      <c r="L66" s="13"/>
      <c r="N66" s="13"/>
      <c r="O66" s="46"/>
    </row>
    <row r="67" spans="1:15" x14ac:dyDescent="0.3">
      <c r="A67" s="180" t="s">
        <v>60</v>
      </c>
      <c r="B67" s="3" t="s">
        <v>11</v>
      </c>
      <c r="C67" s="51" t="s">
        <v>12</v>
      </c>
      <c r="D67" s="96">
        <v>46204</v>
      </c>
      <c r="E67" s="125">
        <v>35.86</v>
      </c>
      <c r="F67" s="152"/>
      <c r="G67" s="41">
        <f t="shared" si="1"/>
        <v>32.270000000000003</v>
      </c>
      <c r="H67" s="153">
        <v>100</v>
      </c>
      <c r="I67" s="191" t="s">
        <v>61</v>
      </c>
      <c r="K67" s="13"/>
      <c r="L67" s="13"/>
      <c r="N67" s="13"/>
      <c r="O67" s="46"/>
    </row>
    <row r="68" spans="1:15" x14ac:dyDescent="0.3">
      <c r="A68" s="181"/>
      <c r="B68" s="4" t="s">
        <v>14</v>
      </c>
      <c r="C68" s="52" t="s">
        <v>12</v>
      </c>
      <c r="D68" s="97">
        <v>46204</v>
      </c>
      <c r="E68" s="144">
        <v>19.72</v>
      </c>
      <c r="F68" s="154"/>
      <c r="G68" s="133">
        <f t="shared" si="1"/>
        <v>17.75</v>
      </c>
      <c r="H68" s="145">
        <v>200</v>
      </c>
      <c r="I68" s="192"/>
      <c r="K68" s="13"/>
      <c r="L68" s="13"/>
      <c r="N68" s="13"/>
      <c r="O68" s="46"/>
    </row>
    <row r="69" spans="1:15" x14ac:dyDescent="0.3">
      <c r="A69" s="182"/>
      <c r="B69" s="5" t="s">
        <v>15</v>
      </c>
      <c r="C69" s="53" t="s">
        <v>12</v>
      </c>
      <c r="D69" s="98">
        <v>46204</v>
      </c>
      <c r="E69" s="155">
        <v>14.34</v>
      </c>
      <c r="F69" s="156"/>
      <c r="G69" s="157">
        <f t="shared" si="1"/>
        <v>12.91</v>
      </c>
      <c r="H69" s="158">
        <v>300</v>
      </c>
      <c r="I69" s="193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32.39</v>
      </c>
      <c r="F70" s="73"/>
      <c r="G70" s="22">
        <f t="shared" si="1"/>
        <v>29.15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8" t="s">
        <v>65</v>
      </c>
      <c r="B73" s="69" t="s">
        <v>11</v>
      </c>
      <c r="C73" s="51" t="s">
        <v>12</v>
      </c>
      <c r="D73" s="96">
        <v>46204</v>
      </c>
      <c r="E73" s="125">
        <v>57.339999999999996</v>
      </c>
      <c r="F73" s="74"/>
      <c r="G73" s="41">
        <f t="shared" ref="G73:G81" si="2">ROUND(E73*0.9,2)</f>
        <v>51.61</v>
      </c>
      <c r="H73" s="153" t="s">
        <v>66</v>
      </c>
      <c r="I73" s="191" t="s">
        <v>45</v>
      </c>
      <c r="K73" s="13"/>
      <c r="L73" s="13"/>
      <c r="N73" s="13"/>
      <c r="O73" s="46"/>
    </row>
    <row r="74" spans="1:15" x14ac:dyDescent="0.3">
      <c r="A74" s="190"/>
      <c r="B74" s="139" t="s">
        <v>67</v>
      </c>
      <c r="C74" s="113" t="s">
        <v>12</v>
      </c>
      <c r="D74" s="115">
        <v>46204</v>
      </c>
      <c r="E74" s="118">
        <v>114.67999999999999</v>
      </c>
      <c r="F74" s="140"/>
      <c r="G74" s="39">
        <f t="shared" si="2"/>
        <v>103.21</v>
      </c>
      <c r="H74" s="48" t="s">
        <v>68</v>
      </c>
      <c r="I74" s="192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150.26999999999998</v>
      </c>
      <c r="F75" s="73"/>
      <c r="G75" s="22">
        <f t="shared" si="2"/>
        <v>135.24</v>
      </c>
      <c r="H75" s="151" t="s">
        <v>70</v>
      </c>
      <c r="I75" s="192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111.1</v>
      </c>
      <c r="F76" s="73"/>
      <c r="G76" s="22">
        <f t="shared" si="2"/>
        <v>99.99</v>
      </c>
      <c r="H76" s="151" t="s">
        <v>72</v>
      </c>
      <c r="I76" s="192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152.18999999999997</v>
      </c>
      <c r="F77" s="73"/>
      <c r="G77" s="22">
        <f t="shared" si="2"/>
        <v>136.97</v>
      </c>
      <c r="H77" s="151">
        <v>612</v>
      </c>
      <c r="I77" s="192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77.95</v>
      </c>
      <c r="F78" s="73"/>
      <c r="G78" s="22">
        <f t="shared" si="2"/>
        <v>70.16</v>
      </c>
      <c r="H78" s="151">
        <v>613</v>
      </c>
      <c r="I78" s="192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77.95</v>
      </c>
      <c r="F79" s="73"/>
      <c r="G79" s="22">
        <f t="shared" si="2"/>
        <v>70.16</v>
      </c>
      <c r="H79" s="151">
        <v>615</v>
      </c>
      <c r="I79" s="192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74.61</v>
      </c>
      <c r="F80" s="73"/>
      <c r="G80" s="22">
        <f t="shared" si="2"/>
        <v>67.150000000000006</v>
      </c>
      <c r="H80" s="151">
        <v>616</v>
      </c>
      <c r="I80" s="192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92.89</v>
      </c>
      <c r="F81" s="73"/>
      <c r="G81" s="22">
        <f t="shared" si="2"/>
        <v>83.6</v>
      </c>
      <c r="H81" s="151">
        <v>620</v>
      </c>
      <c r="I81" s="193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6" t="s">
        <v>78</v>
      </c>
      <c r="B83" s="186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8" t="s">
        <v>79</v>
      </c>
      <c r="B84" s="9" t="s">
        <v>80</v>
      </c>
      <c r="C84" s="55" t="s">
        <v>81</v>
      </c>
      <c r="D84" s="100">
        <v>46204</v>
      </c>
      <c r="E84" s="125">
        <v>6826.9</v>
      </c>
      <c r="F84" s="163">
        <f>ROUND((E84-1444.07)*0.95+1444.07,2)</f>
        <v>6557.76</v>
      </c>
      <c r="G84" s="41">
        <f t="shared" ref="G84:G115" si="3">ROUND((E84-1444.07)*0.9+1444.07,2)</f>
        <v>6288.62</v>
      </c>
      <c r="H84" s="153">
        <v>240</v>
      </c>
      <c r="I84" s="183" t="s">
        <v>82</v>
      </c>
      <c r="K84" s="13"/>
      <c r="L84" s="13"/>
      <c r="N84" s="13"/>
      <c r="O84" s="46"/>
    </row>
    <row r="85" spans="1:15" x14ac:dyDescent="0.3">
      <c r="A85" s="189"/>
      <c r="B85" s="10" t="s">
        <v>83</v>
      </c>
      <c r="C85" s="56" t="s">
        <v>81</v>
      </c>
      <c r="D85" s="101">
        <v>46204</v>
      </c>
      <c r="E85" s="144">
        <v>8504.0499999999993</v>
      </c>
      <c r="F85" s="164">
        <f t="shared" ref="F85:F138" si="4">ROUND((E85-1444.07)*0.95+1444.07,2)</f>
        <v>8151.05</v>
      </c>
      <c r="G85" s="133">
        <f t="shared" si="3"/>
        <v>7798.05</v>
      </c>
      <c r="H85" s="145">
        <v>340</v>
      </c>
      <c r="I85" s="184"/>
      <c r="K85" s="13"/>
      <c r="L85" s="13"/>
      <c r="N85" s="13"/>
      <c r="O85" s="46"/>
    </row>
    <row r="86" spans="1:15" x14ac:dyDescent="0.3">
      <c r="A86" s="189"/>
      <c r="B86" s="10" t="s">
        <v>84</v>
      </c>
      <c r="C86" s="56" t="s">
        <v>81</v>
      </c>
      <c r="D86" s="101">
        <v>46204</v>
      </c>
      <c r="E86" s="144">
        <v>9942.74</v>
      </c>
      <c r="F86" s="164">
        <f t="shared" si="4"/>
        <v>9517.81</v>
      </c>
      <c r="G86" s="133">
        <f t="shared" si="3"/>
        <v>9092.8700000000008</v>
      </c>
      <c r="H86" s="145">
        <v>440</v>
      </c>
      <c r="I86" s="184"/>
      <c r="K86" s="13"/>
      <c r="L86" s="13"/>
      <c r="N86" s="13"/>
      <c r="O86" s="46"/>
    </row>
    <row r="87" spans="1:15" x14ac:dyDescent="0.3">
      <c r="A87" s="189"/>
      <c r="B87" s="10" t="s">
        <v>85</v>
      </c>
      <c r="C87" s="56" t="s">
        <v>81</v>
      </c>
      <c r="D87" s="101">
        <v>46204</v>
      </c>
      <c r="E87" s="144">
        <v>12368.91</v>
      </c>
      <c r="F87" s="164">
        <f t="shared" si="4"/>
        <v>11822.67</v>
      </c>
      <c r="G87" s="133">
        <f t="shared" si="3"/>
        <v>11276.43</v>
      </c>
      <c r="H87" s="145">
        <v>540</v>
      </c>
      <c r="I87" s="184"/>
      <c r="K87" s="13"/>
      <c r="L87" s="13"/>
      <c r="N87" s="13"/>
      <c r="O87" s="46"/>
    </row>
    <row r="88" spans="1:15" x14ac:dyDescent="0.3">
      <c r="A88" s="190"/>
      <c r="B88" s="11" t="s">
        <v>86</v>
      </c>
      <c r="C88" s="57" t="s">
        <v>81</v>
      </c>
      <c r="D88" s="102">
        <v>46204</v>
      </c>
      <c r="E88" s="155">
        <v>13826.779999999999</v>
      </c>
      <c r="F88" s="165">
        <f t="shared" si="4"/>
        <v>13207.64</v>
      </c>
      <c r="G88" s="157">
        <f t="shared" si="3"/>
        <v>12588.51</v>
      </c>
      <c r="H88" s="158">
        <v>640</v>
      </c>
      <c r="I88" s="184"/>
      <c r="K88" s="13"/>
      <c r="L88" s="13"/>
      <c r="N88" s="13"/>
      <c r="O88" s="46"/>
    </row>
    <row r="89" spans="1:15" x14ac:dyDescent="0.3">
      <c r="A89" s="188" t="s">
        <v>617</v>
      </c>
      <c r="B89" s="9" t="s">
        <v>80</v>
      </c>
      <c r="C89" s="55" t="s">
        <v>81</v>
      </c>
      <c r="D89" s="100">
        <v>46204</v>
      </c>
      <c r="E89" s="125">
        <v>5449.82</v>
      </c>
      <c r="F89" s="163">
        <f t="shared" si="4"/>
        <v>5249.53</v>
      </c>
      <c r="G89" s="41">
        <f t="shared" si="3"/>
        <v>5049.25</v>
      </c>
      <c r="H89" s="153">
        <v>260</v>
      </c>
      <c r="I89" s="184"/>
      <c r="K89" s="13"/>
      <c r="L89" s="13"/>
      <c r="N89" s="13"/>
      <c r="O89" s="46"/>
    </row>
    <row r="90" spans="1:15" x14ac:dyDescent="0.3">
      <c r="A90" s="189"/>
      <c r="B90" s="10" t="s">
        <v>83</v>
      </c>
      <c r="C90" s="56" t="s">
        <v>81</v>
      </c>
      <c r="D90" s="101">
        <v>46204</v>
      </c>
      <c r="E90" s="144">
        <v>7699.11</v>
      </c>
      <c r="F90" s="164">
        <f t="shared" si="4"/>
        <v>7386.36</v>
      </c>
      <c r="G90" s="133">
        <f t="shared" si="3"/>
        <v>7073.61</v>
      </c>
      <c r="H90" s="145">
        <v>360</v>
      </c>
      <c r="I90" s="184"/>
      <c r="K90" s="13"/>
      <c r="L90" s="13"/>
      <c r="N90" s="13"/>
      <c r="O90" s="46"/>
    </row>
    <row r="91" spans="1:15" x14ac:dyDescent="0.3">
      <c r="A91" s="189"/>
      <c r="B91" s="10" t="s">
        <v>84</v>
      </c>
      <c r="C91" s="56" t="s">
        <v>81</v>
      </c>
      <c r="D91" s="101">
        <v>46204</v>
      </c>
      <c r="E91" s="144">
        <v>9258.51</v>
      </c>
      <c r="F91" s="164">
        <f t="shared" si="4"/>
        <v>8867.7900000000009</v>
      </c>
      <c r="G91" s="133">
        <f t="shared" si="3"/>
        <v>8477.07</v>
      </c>
      <c r="H91" s="145">
        <v>460</v>
      </c>
      <c r="I91" s="184"/>
      <c r="K91" s="13"/>
      <c r="L91" s="13"/>
      <c r="N91" s="13"/>
      <c r="O91" s="46"/>
    </row>
    <row r="92" spans="1:15" x14ac:dyDescent="0.3">
      <c r="A92" s="189"/>
      <c r="B92" s="10" t="s">
        <v>85</v>
      </c>
      <c r="C92" s="56" t="s">
        <v>81</v>
      </c>
      <c r="D92" s="101">
        <v>46204</v>
      </c>
      <c r="E92" s="144">
        <v>11706.59</v>
      </c>
      <c r="F92" s="164">
        <f t="shared" si="4"/>
        <v>11193.46</v>
      </c>
      <c r="G92" s="133">
        <f t="shared" si="3"/>
        <v>10680.34</v>
      </c>
      <c r="H92" s="145">
        <v>560</v>
      </c>
      <c r="I92" s="184"/>
      <c r="K92" s="13"/>
      <c r="L92" s="13"/>
      <c r="N92" s="13"/>
      <c r="O92" s="46"/>
    </row>
    <row r="93" spans="1:15" x14ac:dyDescent="0.3">
      <c r="A93" s="190"/>
      <c r="B93" s="10" t="s">
        <v>86</v>
      </c>
      <c r="C93" s="57" t="s">
        <v>81</v>
      </c>
      <c r="D93" s="102">
        <v>46204</v>
      </c>
      <c r="E93" s="155">
        <v>13295.74</v>
      </c>
      <c r="F93" s="165">
        <f t="shared" si="4"/>
        <v>12703.16</v>
      </c>
      <c r="G93" s="157">
        <f t="shared" si="3"/>
        <v>12110.57</v>
      </c>
      <c r="H93" s="158">
        <v>660</v>
      </c>
      <c r="I93" s="184"/>
      <c r="K93" s="13"/>
      <c r="L93" s="13"/>
      <c r="N93" s="13"/>
      <c r="O93" s="46"/>
    </row>
    <row r="94" spans="1:15" x14ac:dyDescent="0.3">
      <c r="A94" s="188" t="s">
        <v>618</v>
      </c>
      <c r="B94" s="9" t="s">
        <v>80</v>
      </c>
      <c r="C94" s="55" t="s">
        <v>81</v>
      </c>
      <c r="D94" s="100">
        <v>46204</v>
      </c>
      <c r="E94" s="125">
        <v>5449.82</v>
      </c>
      <c r="F94" s="163">
        <f t="shared" ref="F94:F98" si="5">ROUND((E94-1444.07)*0.95+1444.07,2)</f>
        <v>5249.53</v>
      </c>
      <c r="G94" s="41">
        <f t="shared" si="3"/>
        <v>5049.25</v>
      </c>
      <c r="H94" s="153">
        <v>270</v>
      </c>
      <c r="I94" s="184"/>
      <c r="K94" s="13"/>
      <c r="L94" s="13"/>
      <c r="N94" s="13"/>
      <c r="O94" s="46"/>
    </row>
    <row r="95" spans="1:15" x14ac:dyDescent="0.3">
      <c r="A95" s="189"/>
      <c r="B95" s="10" t="s">
        <v>83</v>
      </c>
      <c r="C95" s="56" t="s">
        <v>81</v>
      </c>
      <c r="D95" s="101">
        <v>46204</v>
      </c>
      <c r="E95" s="144">
        <v>7699.11</v>
      </c>
      <c r="F95" s="164">
        <f t="shared" si="5"/>
        <v>7386.36</v>
      </c>
      <c r="G95" s="133">
        <f t="shared" si="3"/>
        <v>7073.61</v>
      </c>
      <c r="H95" s="145">
        <v>370</v>
      </c>
      <c r="I95" s="184"/>
      <c r="K95" s="13"/>
      <c r="L95" s="13"/>
      <c r="N95" s="13"/>
      <c r="O95" s="46"/>
    </row>
    <row r="96" spans="1:15" ht="12.75" customHeight="1" x14ac:dyDescent="0.3">
      <c r="A96" s="189"/>
      <c r="B96" s="10" t="s">
        <v>84</v>
      </c>
      <c r="C96" s="56" t="s">
        <v>81</v>
      </c>
      <c r="D96" s="101">
        <v>46204</v>
      </c>
      <c r="E96" s="144">
        <v>9258.51</v>
      </c>
      <c r="F96" s="164">
        <f t="shared" si="5"/>
        <v>8867.7900000000009</v>
      </c>
      <c r="G96" s="133">
        <f t="shared" si="3"/>
        <v>8477.07</v>
      </c>
      <c r="H96" s="145">
        <v>470</v>
      </c>
      <c r="I96" s="184"/>
      <c r="K96" s="13"/>
      <c r="L96" s="13"/>
      <c r="N96" s="13"/>
      <c r="O96" s="46"/>
    </row>
    <row r="97" spans="1:15" x14ac:dyDescent="0.3">
      <c r="A97" s="189"/>
      <c r="B97" s="10" t="s">
        <v>85</v>
      </c>
      <c r="C97" s="56" t="s">
        <v>81</v>
      </c>
      <c r="D97" s="101">
        <v>46204</v>
      </c>
      <c r="E97" s="144">
        <v>11706.59</v>
      </c>
      <c r="F97" s="164">
        <f t="shared" si="5"/>
        <v>11193.46</v>
      </c>
      <c r="G97" s="133">
        <f t="shared" si="3"/>
        <v>10680.34</v>
      </c>
      <c r="H97" s="145">
        <v>570</v>
      </c>
      <c r="I97" s="184"/>
      <c r="K97" s="13"/>
      <c r="L97" s="13"/>
      <c r="N97" s="13"/>
      <c r="O97" s="46"/>
    </row>
    <row r="98" spans="1:15" x14ac:dyDescent="0.3">
      <c r="A98" s="190"/>
      <c r="B98" s="11" t="s">
        <v>86</v>
      </c>
      <c r="C98" s="57" t="s">
        <v>81</v>
      </c>
      <c r="D98" s="102">
        <v>46204</v>
      </c>
      <c r="E98" s="155">
        <v>13295.74</v>
      </c>
      <c r="F98" s="165">
        <f t="shared" si="5"/>
        <v>12703.16</v>
      </c>
      <c r="G98" s="157">
        <f t="shared" si="3"/>
        <v>12110.57</v>
      </c>
      <c r="H98" s="158">
        <v>670</v>
      </c>
      <c r="I98" s="185"/>
      <c r="K98" s="13"/>
      <c r="L98" s="13"/>
      <c r="N98" s="13"/>
      <c r="O98" s="46"/>
    </row>
    <row r="99" spans="1:15" x14ac:dyDescent="0.3">
      <c r="A99" s="188" t="s">
        <v>87</v>
      </c>
      <c r="B99" s="9" t="s">
        <v>80</v>
      </c>
      <c r="C99" s="55" t="s">
        <v>81</v>
      </c>
      <c r="D99" s="100">
        <v>46204</v>
      </c>
      <c r="E99" s="125">
        <v>7188.63</v>
      </c>
      <c r="F99" s="163">
        <f t="shared" si="4"/>
        <v>6901.4</v>
      </c>
      <c r="G99" s="41">
        <f t="shared" si="3"/>
        <v>6614.17</v>
      </c>
      <c r="H99" s="153">
        <v>240</v>
      </c>
      <c r="I99" s="183" t="s">
        <v>88</v>
      </c>
      <c r="K99" s="13"/>
      <c r="L99" s="13"/>
      <c r="N99" s="13"/>
      <c r="O99" s="46"/>
    </row>
    <row r="100" spans="1:15" x14ac:dyDescent="0.3">
      <c r="A100" s="189"/>
      <c r="B100" s="10" t="s">
        <v>83</v>
      </c>
      <c r="C100" s="56" t="s">
        <v>81</v>
      </c>
      <c r="D100" s="101">
        <v>46204</v>
      </c>
      <c r="E100" s="144">
        <v>8879.2999999999993</v>
      </c>
      <c r="F100" s="164">
        <f t="shared" si="4"/>
        <v>8507.5400000000009</v>
      </c>
      <c r="G100" s="133">
        <f t="shared" si="3"/>
        <v>8135.78</v>
      </c>
      <c r="H100" s="145">
        <v>340</v>
      </c>
      <c r="I100" s="184"/>
      <c r="K100" s="13"/>
      <c r="L100" s="13"/>
      <c r="N100" s="13"/>
      <c r="O100" s="46"/>
    </row>
    <row r="101" spans="1:15" ht="12.75" customHeight="1" x14ac:dyDescent="0.3">
      <c r="A101" s="189"/>
      <c r="B101" s="10" t="s">
        <v>84</v>
      </c>
      <c r="C101" s="56" t="s">
        <v>81</v>
      </c>
      <c r="D101" s="101">
        <v>46204</v>
      </c>
      <c r="E101" s="144">
        <v>10411.65</v>
      </c>
      <c r="F101" s="164">
        <f t="shared" si="4"/>
        <v>9963.27</v>
      </c>
      <c r="G101" s="133">
        <f t="shared" si="3"/>
        <v>9514.89</v>
      </c>
      <c r="H101" s="145">
        <v>440</v>
      </c>
      <c r="I101" s="184"/>
      <c r="K101" s="13"/>
      <c r="L101" s="13"/>
      <c r="N101" s="13"/>
      <c r="O101" s="46"/>
    </row>
    <row r="102" spans="1:15" x14ac:dyDescent="0.3">
      <c r="A102" s="189"/>
      <c r="B102" s="10" t="s">
        <v>85</v>
      </c>
      <c r="C102" s="56" t="s">
        <v>81</v>
      </c>
      <c r="D102" s="101">
        <v>46204</v>
      </c>
      <c r="E102" s="144">
        <v>12966.84</v>
      </c>
      <c r="F102" s="164">
        <f t="shared" si="4"/>
        <v>12390.7</v>
      </c>
      <c r="G102" s="133">
        <f t="shared" si="3"/>
        <v>11814.56</v>
      </c>
      <c r="H102" s="145">
        <v>540</v>
      </c>
      <c r="I102" s="184"/>
      <c r="K102" s="13"/>
      <c r="L102" s="13"/>
      <c r="N102" s="13"/>
      <c r="O102" s="46"/>
    </row>
    <row r="103" spans="1:15" x14ac:dyDescent="0.3">
      <c r="A103" s="190"/>
      <c r="B103" s="11" t="s">
        <v>86</v>
      </c>
      <c r="C103" s="57" t="s">
        <v>81</v>
      </c>
      <c r="D103" s="102">
        <v>46204</v>
      </c>
      <c r="E103" s="155">
        <v>14526.63</v>
      </c>
      <c r="F103" s="165">
        <f t="shared" si="4"/>
        <v>13872.5</v>
      </c>
      <c r="G103" s="157">
        <f t="shared" si="3"/>
        <v>13218.37</v>
      </c>
      <c r="H103" s="158">
        <v>640</v>
      </c>
      <c r="I103" s="184"/>
      <c r="K103" s="13"/>
      <c r="L103" s="13"/>
      <c r="N103" s="13"/>
      <c r="O103" s="46"/>
    </row>
    <row r="104" spans="1:15" x14ac:dyDescent="0.3">
      <c r="A104" s="188" t="s">
        <v>619</v>
      </c>
      <c r="B104" s="9" t="s">
        <v>80</v>
      </c>
      <c r="C104" s="55" t="s">
        <v>81</v>
      </c>
      <c r="D104" s="100">
        <v>46204</v>
      </c>
      <c r="E104" s="125">
        <v>5717.67</v>
      </c>
      <c r="F104" s="163">
        <f t="shared" si="4"/>
        <v>5503.99</v>
      </c>
      <c r="G104" s="41">
        <f t="shared" si="3"/>
        <v>5290.31</v>
      </c>
      <c r="H104" s="153">
        <v>260</v>
      </c>
      <c r="I104" s="184"/>
      <c r="K104" s="13"/>
      <c r="L104" s="13"/>
      <c r="N104" s="13"/>
      <c r="O104" s="46"/>
    </row>
    <row r="105" spans="1:15" x14ac:dyDescent="0.3">
      <c r="A105" s="189"/>
      <c r="B105" s="10" t="s">
        <v>83</v>
      </c>
      <c r="C105" s="56" t="s">
        <v>81</v>
      </c>
      <c r="D105" s="101">
        <v>46204</v>
      </c>
      <c r="E105" s="144">
        <v>8047.4</v>
      </c>
      <c r="F105" s="164">
        <f t="shared" si="4"/>
        <v>7717.23</v>
      </c>
      <c r="G105" s="133">
        <f t="shared" si="3"/>
        <v>7387.07</v>
      </c>
      <c r="H105" s="145">
        <v>360</v>
      </c>
      <c r="I105" s="184"/>
      <c r="K105" s="13"/>
      <c r="L105" s="13"/>
      <c r="N105" s="13"/>
      <c r="O105" s="46"/>
    </row>
    <row r="106" spans="1:15" ht="12.75" customHeight="1" x14ac:dyDescent="0.3">
      <c r="A106" s="189"/>
      <c r="B106" s="10" t="s">
        <v>84</v>
      </c>
      <c r="C106" s="56" t="s">
        <v>81</v>
      </c>
      <c r="D106" s="101">
        <v>46204</v>
      </c>
      <c r="E106" s="144">
        <v>9700.59</v>
      </c>
      <c r="F106" s="164">
        <f t="shared" si="4"/>
        <v>9287.76</v>
      </c>
      <c r="G106" s="133">
        <f t="shared" si="3"/>
        <v>8874.94</v>
      </c>
      <c r="H106" s="145">
        <v>460</v>
      </c>
      <c r="I106" s="184"/>
      <c r="K106" s="13"/>
      <c r="L106" s="13"/>
      <c r="N106" s="13"/>
      <c r="O106" s="46"/>
    </row>
    <row r="107" spans="1:15" x14ac:dyDescent="0.3">
      <c r="A107" s="189"/>
      <c r="B107" s="10" t="s">
        <v>85</v>
      </c>
      <c r="C107" s="56" t="s">
        <v>81</v>
      </c>
      <c r="D107" s="101">
        <v>46204</v>
      </c>
      <c r="E107" s="144">
        <v>12289.65</v>
      </c>
      <c r="F107" s="164">
        <f t="shared" si="4"/>
        <v>11747.37</v>
      </c>
      <c r="G107" s="133">
        <f t="shared" si="3"/>
        <v>11205.09</v>
      </c>
      <c r="H107" s="145">
        <v>560</v>
      </c>
      <c r="I107" s="184"/>
      <c r="K107" s="13"/>
      <c r="L107" s="13"/>
      <c r="N107" s="13"/>
      <c r="O107" s="46"/>
    </row>
    <row r="108" spans="1:15" x14ac:dyDescent="0.3">
      <c r="A108" s="190"/>
      <c r="B108" s="10" t="s">
        <v>86</v>
      </c>
      <c r="C108" s="58" t="s">
        <v>81</v>
      </c>
      <c r="D108" s="102">
        <v>46204</v>
      </c>
      <c r="E108" s="159">
        <v>13980.84</v>
      </c>
      <c r="F108" s="166">
        <f t="shared" si="4"/>
        <v>13354</v>
      </c>
      <c r="G108" s="160">
        <f t="shared" si="3"/>
        <v>12727.16</v>
      </c>
      <c r="H108" s="158">
        <v>660</v>
      </c>
      <c r="I108" s="184"/>
      <c r="K108" s="13"/>
      <c r="L108" s="13"/>
      <c r="N108" s="13"/>
      <c r="O108" s="46"/>
    </row>
    <row r="109" spans="1:15" x14ac:dyDescent="0.3">
      <c r="A109" s="188" t="s">
        <v>620</v>
      </c>
      <c r="B109" s="9" t="s">
        <v>80</v>
      </c>
      <c r="C109" s="55" t="s">
        <v>81</v>
      </c>
      <c r="D109" s="100">
        <v>46204</v>
      </c>
      <c r="E109" s="125">
        <v>5717.67</v>
      </c>
      <c r="F109" s="163">
        <f t="shared" ref="F109:F113" si="6">ROUND((E109-1444.07)*0.95+1444.07,2)</f>
        <v>5503.99</v>
      </c>
      <c r="G109" s="41">
        <f t="shared" si="3"/>
        <v>5290.31</v>
      </c>
      <c r="H109" s="153">
        <v>270</v>
      </c>
      <c r="I109" s="184"/>
      <c r="K109" s="13"/>
      <c r="L109" s="13"/>
      <c r="N109" s="13"/>
      <c r="O109" s="46"/>
    </row>
    <row r="110" spans="1:15" x14ac:dyDescent="0.3">
      <c r="A110" s="189"/>
      <c r="B110" s="10" t="s">
        <v>83</v>
      </c>
      <c r="C110" s="56" t="s">
        <v>81</v>
      </c>
      <c r="D110" s="101">
        <v>46204</v>
      </c>
      <c r="E110" s="144">
        <v>8047.4</v>
      </c>
      <c r="F110" s="164">
        <f t="shared" si="6"/>
        <v>7717.23</v>
      </c>
      <c r="G110" s="133">
        <f t="shared" si="3"/>
        <v>7387.07</v>
      </c>
      <c r="H110" s="145">
        <v>370</v>
      </c>
      <c r="I110" s="184"/>
      <c r="K110" s="13"/>
      <c r="L110" s="13"/>
      <c r="N110" s="13"/>
      <c r="O110" s="46"/>
    </row>
    <row r="111" spans="1:15" ht="12.75" customHeight="1" x14ac:dyDescent="0.3">
      <c r="A111" s="189"/>
      <c r="B111" s="10" t="s">
        <v>84</v>
      </c>
      <c r="C111" s="56" t="s">
        <v>81</v>
      </c>
      <c r="D111" s="101">
        <v>46204</v>
      </c>
      <c r="E111" s="144">
        <v>9700.59</v>
      </c>
      <c r="F111" s="164">
        <f t="shared" si="6"/>
        <v>9287.76</v>
      </c>
      <c r="G111" s="133">
        <f t="shared" si="3"/>
        <v>8874.94</v>
      </c>
      <c r="H111" s="145">
        <v>470</v>
      </c>
      <c r="I111" s="184"/>
      <c r="K111" s="13"/>
      <c r="L111" s="13"/>
      <c r="N111" s="13"/>
      <c r="O111" s="46"/>
    </row>
    <row r="112" spans="1:15" x14ac:dyDescent="0.3">
      <c r="A112" s="189"/>
      <c r="B112" s="10" t="s">
        <v>85</v>
      </c>
      <c r="C112" s="56" t="s">
        <v>81</v>
      </c>
      <c r="D112" s="101">
        <v>46204</v>
      </c>
      <c r="E112" s="144">
        <v>12289.65</v>
      </c>
      <c r="F112" s="164">
        <f t="shared" si="6"/>
        <v>11747.37</v>
      </c>
      <c r="G112" s="133">
        <f t="shared" si="3"/>
        <v>11205.09</v>
      </c>
      <c r="H112" s="145">
        <v>570</v>
      </c>
      <c r="I112" s="184"/>
      <c r="K112" s="13"/>
      <c r="L112" s="13"/>
      <c r="N112" s="13"/>
      <c r="O112" s="46"/>
    </row>
    <row r="113" spans="1:15" x14ac:dyDescent="0.3">
      <c r="A113" s="190"/>
      <c r="B113" s="11" t="s">
        <v>86</v>
      </c>
      <c r="C113" s="57" t="s">
        <v>81</v>
      </c>
      <c r="D113" s="102">
        <v>46204</v>
      </c>
      <c r="E113" s="155">
        <v>13980.84</v>
      </c>
      <c r="F113" s="165">
        <f t="shared" si="6"/>
        <v>13354</v>
      </c>
      <c r="G113" s="157">
        <f t="shared" si="3"/>
        <v>12727.16</v>
      </c>
      <c r="H113" s="158">
        <v>670</v>
      </c>
      <c r="I113" s="185"/>
      <c r="K113" s="13"/>
      <c r="L113" s="13"/>
      <c r="N113" s="13"/>
      <c r="O113" s="46"/>
    </row>
    <row r="114" spans="1:15" x14ac:dyDescent="0.3">
      <c r="A114" s="188" t="s">
        <v>89</v>
      </c>
      <c r="B114" s="9" t="s">
        <v>80</v>
      </c>
      <c r="C114" s="55" t="s">
        <v>81</v>
      </c>
      <c r="D114" s="100">
        <v>46204</v>
      </c>
      <c r="E114" s="125">
        <v>6020.5199999999995</v>
      </c>
      <c r="F114" s="163">
        <f t="shared" si="4"/>
        <v>5791.7</v>
      </c>
      <c r="G114" s="41">
        <f t="shared" si="3"/>
        <v>5562.88</v>
      </c>
      <c r="H114" s="153">
        <v>240</v>
      </c>
      <c r="I114" s="183" t="s">
        <v>90</v>
      </c>
      <c r="K114" s="13"/>
      <c r="L114" s="13"/>
      <c r="N114" s="13"/>
      <c r="O114" s="46"/>
    </row>
    <row r="115" spans="1:15" x14ac:dyDescent="0.3">
      <c r="A115" s="189"/>
      <c r="B115" s="10" t="s">
        <v>83</v>
      </c>
      <c r="C115" s="56" t="s">
        <v>81</v>
      </c>
      <c r="D115" s="101">
        <v>46204</v>
      </c>
      <c r="E115" s="144">
        <v>6619.49</v>
      </c>
      <c r="F115" s="164">
        <f t="shared" si="4"/>
        <v>6360.72</v>
      </c>
      <c r="G115" s="133">
        <f t="shared" si="3"/>
        <v>6101.95</v>
      </c>
      <c r="H115" s="145">
        <v>340</v>
      </c>
      <c r="I115" s="184"/>
      <c r="K115" s="13"/>
      <c r="L115" s="13"/>
      <c r="N115" s="13"/>
      <c r="O115" s="46"/>
    </row>
    <row r="116" spans="1:15" ht="12.75" customHeight="1" x14ac:dyDescent="0.3">
      <c r="A116" s="189"/>
      <c r="B116" s="10" t="s">
        <v>84</v>
      </c>
      <c r="C116" s="56" t="s">
        <v>81</v>
      </c>
      <c r="D116" s="101">
        <v>46204</v>
      </c>
      <c r="E116" s="144">
        <v>9942.74</v>
      </c>
      <c r="F116" s="164">
        <f t="shared" si="4"/>
        <v>9517.81</v>
      </c>
      <c r="G116" s="133">
        <f t="shared" ref="G116:G143" si="7">ROUND((E116-1444.07)*0.9+1444.07,2)</f>
        <v>9092.8700000000008</v>
      </c>
      <c r="H116" s="145">
        <v>440</v>
      </c>
      <c r="I116" s="184"/>
      <c r="K116" s="13"/>
      <c r="L116" s="13"/>
      <c r="N116" s="13"/>
      <c r="O116" s="46"/>
    </row>
    <row r="117" spans="1:15" x14ac:dyDescent="0.3">
      <c r="A117" s="189"/>
      <c r="B117" s="10" t="s">
        <v>85</v>
      </c>
      <c r="C117" s="56" t="s">
        <v>81</v>
      </c>
      <c r="D117" s="101">
        <v>46204</v>
      </c>
      <c r="E117" s="144">
        <v>12368.91</v>
      </c>
      <c r="F117" s="164">
        <f t="shared" si="4"/>
        <v>11822.67</v>
      </c>
      <c r="G117" s="133">
        <f t="shared" si="7"/>
        <v>11276.43</v>
      </c>
      <c r="H117" s="145">
        <v>540</v>
      </c>
      <c r="I117" s="184"/>
      <c r="K117" s="13"/>
      <c r="L117" s="13"/>
      <c r="N117" s="13"/>
      <c r="O117" s="46"/>
    </row>
    <row r="118" spans="1:15" x14ac:dyDescent="0.3">
      <c r="A118" s="190"/>
      <c r="B118" s="11" t="s">
        <v>86</v>
      </c>
      <c r="C118" s="57" t="s">
        <v>81</v>
      </c>
      <c r="D118" s="102">
        <v>46204</v>
      </c>
      <c r="E118" s="155">
        <v>13826.779999999999</v>
      </c>
      <c r="F118" s="165">
        <f t="shared" si="4"/>
        <v>13207.64</v>
      </c>
      <c r="G118" s="157">
        <f t="shared" si="7"/>
        <v>12588.51</v>
      </c>
      <c r="H118" s="158">
        <v>640</v>
      </c>
      <c r="I118" s="184"/>
      <c r="K118" s="13"/>
      <c r="L118" s="13"/>
      <c r="N118" s="13"/>
      <c r="O118" s="46"/>
    </row>
    <row r="119" spans="1:15" x14ac:dyDescent="0.3">
      <c r="A119" s="188" t="s">
        <v>621</v>
      </c>
      <c r="B119" s="9" t="s">
        <v>80</v>
      </c>
      <c r="C119" s="55" t="s">
        <v>81</v>
      </c>
      <c r="D119" s="100">
        <v>46204</v>
      </c>
      <c r="E119" s="125">
        <v>4866.72</v>
      </c>
      <c r="F119" s="163">
        <f t="shared" si="4"/>
        <v>4695.59</v>
      </c>
      <c r="G119" s="41">
        <f t="shared" si="7"/>
        <v>4524.46</v>
      </c>
      <c r="H119" s="153">
        <v>260</v>
      </c>
      <c r="I119" s="184"/>
      <c r="K119" s="13"/>
      <c r="L119" s="13"/>
      <c r="N119" s="13"/>
      <c r="O119" s="46"/>
    </row>
    <row r="120" spans="1:15" x14ac:dyDescent="0.3">
      <c r="A120" s="189"/>
      <c r="B120" s="10" t="s">
        <v>83</v>
      </c>
      <c r="C120" s="56" t="s">
        <v>81</v>
      </c>
      <c r="D120" s="101">
        <v>46204</v>
      </c>
      <c r="E120" s="144">
        <v>6336.8099999999995</v>
      </c>
      <c r="F120" s="164">
        <f t="shared" si="4"/>
        <v>6092.17</v>
      </c>
      <c r="G120" s="133">
        <f t="shared" si="7"/>
        <v>5847.54</v>
      </c>
      <c r="H120" s="145">
        <v>360</v>
      </c>
      <c r="I120" s="184"/>
      <c r="K120" s="13"/>
      <c r="L120" s="13"/>
      <c r="N120" s="13"/>
      <c r="O120" s="46"/>
    </row>
    <row r="121" spans="1:15" ht="12.75" customHeight="1" x14ac:dyDescent="0.3">
      <c r="A121" s="189"/>
      <c r="B121" s="10" t="s">
        <v>84</v>
      </c>
      <c r="C121" s="56" t="s">
        <v>81</v>
      </c>
      <c r="D121" s="101">
        <v>46204</v>
      </c>
      <c r="E121" s="144">
        <v>9258.51</v>
      </c>
      <c r="F121" s="164">
        <f t="shared" si="4"/>
        <v>8867.7900000000009</v>
      </c>
      <c r="G121" s="133">
        <f t="shared" si="7"/>
        <v>8477.07</v>
      </c>
      <c r="H121" s="145">
        <v>460</v>
      </c>
      <c r="I121" s="184"/>
      <c r="K121" s="13"/>
      <c r="L121" s="13"/>
      <c r="N121" s="13"/>
      <c r="O121" s="46"/>
    </row>
    <row r="122" spans="1:15" x14ac:dyDescent="0.3">
      <c r="A122" s="189"/>
      <c r="B122" s="10" t="s">
        <v>85</v>
      </c>
      <c r="C122" s="56" t="s">
        <v>81</v>
      </c>
      <c r="D122" s="101">
        <v>46204</v>
      </c>
      <c r="E122" s="144">
        <v>11706.59</v>
      </c>
      <c r="F122" s="164">
        <f t="shared" si="4"/>
        <v>11193.46</v>
      </c>
      <c r="G122" s="133">
        <f t="shared" si="7"/>
        <v>10680.34</v>
      </c>
      <c r="H122" s="145">
        <v>560</v>
      </c>
      <c r="I122" s="184"/>
      <c r="K122" s="13"/>
      <c r="L122" s="13"/>
      <c r="N122" s="13"/>
      <c r="O122" s="46"/>
    </row>
    <row r="123" spans="1:15" x14ac:dyDescent="0.3">
      <c r="A123" s="190"/>
      <c r="B123" s="10" t="s">
        <v>86</v>
      </c>
      <c r="C123" s="57" t="s">
        <v>81</v>
      </c>
      <c r="D123" s="102">
        <v>46204</v>
      </c>
      <c r="E123" s="155">
        <v>13295.74</v>
      </c>
      <c r="F123" s="165">
        <f t="shared" si="4"/>
        <v>12703.16</v>
      </c>
      <c r="G123" s="157">
        <f t="shared" si="7"/>
        <v>12110.57</v>
      </c>
      <c r="H123" s="158">
        <v>660</v>
      </c>
      <c r="I123" s="184"/>
      <c r="K123" s="13"/>
      <c r="L123" s="13"/>
      <c r="N123" s="13"/>
      <c r="O123" s="46"/>
    </row>
    <row r="124" spans="1:15" x14ac:dyDescent="0.3">
      <c r="A124" s="188" t="s">
        <v>622</v>
      </c>
      <c r="B124" s="9" t="s">
        <v>80</v>
      </c>
      <c r="C124" s="55" t="s">
        <v>81</v>
      </c>
      <c r="D124" s="100">
        <v>46204</v>
      </c>
      <c r="E124" s="125">
        <v>4866.72</v>
      </c>
      <c r="F124" s="163">
        <f t="shared" ref="F124:F128" si="8">ROUND((E124-1444.07)*0.95+1444.07,2)</f>
        <v>4695.59</v>
      </c>
      <c r="G124" s="41">
        <f t="shared" si="7"/>
        <v>4524.46</v>
      </c>
      <c r="H124" s="153">
        <v>270</v>
      </c>
      <c r="I124" s="184"/>
      <c r="K124" s="13"/>
      <c r="L124" s="13"/>
      <c r="N124" s="13"/>
      <c r="O124" s="46"/>
    </row>
    <row r="125" spans="1:15" x14ac:dyDescent="0.3">
      <c r="A125" s="189"/>
      <c r="B125" s="10" t="s">
        <v>83</v>
      </c>
      <c r="C125" s="56" t="s">
        <v>81</v>
      </c>
      <c r="D125" s="101">
        <v>46204</v>
      </c>
      <c r="E125" s="144">
        <v>6336.8099999999995</v>
      </c>
      <c r="F125" s="164">
        <f t="shared" si="8"/>
        <v>6092.17</v>
      </c>
      <c r="G125" s="133">
        <f t="shared" si="7"/>
        <v>5847.54</v>
      </c>
      <c r="H125" s="145">
        <v>370</v>
      </c>
      <c r="I125" s="184"/>
      <c r="K125" s="13"/>
      <c r="L125" s="13"/>
      <c r="N125" s="13"/>
      <c r="O125" s="46"/>
    </row>
    <row r="126" spans="1:15" x14ac:dyDescent="0.3">
      <c r="A126" s="189"/>
      <c r="B126" s="10" t="s">
        <v>84</v>
      </c>
      <c r="C126" s="56" t="s">
        <v>81</v>
      </c>
      <c r="D126" s="101">
        <v>46204</v>
      </c>
      <c r="E126" s="144">
        <v>9258.51</v>
      </c>
      <c r="F126" s="164">
        <f t="shared" si="8"/>
        <v>8867.7900000000009</v>
      </c>
      <c r="G126" s="133">
        <f t="shared" si="7"/>
        <v>8477.07</v>
      </c>
      <c r="H126" s="145">
        <v>470</v>
      </c>
      <c r="I126" s="184"/>
      <c r="K126" s="13"/>
      <c r="L126" s="13"/>
      <c r="N126" s="13"/>
      <c r="O126" s="46"/>
    </row>
    <row r="127" spans="1:15" x14ac:dyDescent="0.3">
      <c r="A127" s="189"/>
      <c r="B127" s="10" t="s">
        <v>85</v>
      </c>
      <c r="C127" s="56" t="s">
        <v>81</v>
      </c>
      <c r="D127" s="101">
        <v>46204</v>
      </c>
      <c r="E127" s="144">
        <v>11706.59</v>
      </c>
      <c r="F127" s="164">
        <f t="shared" si="8"/>
        <v>11193.46</v>
      </c>
      <c r="G127" s="133">
        <f t="shared" si="7"/>
        <v>10680.34</v>
      </c>
      <c r="H127" s="145">
        <v>570</v>
      </c>
      <c r="I127" s="184"/>
      <c r="K127" s="13"/>
      <c r="L127" s="13"/>
      <c r="N127" s="13"/>
      <c r="O127" s="46"/>
    </row>
    <row r="128" spans="1:15" x14ac:dyDescent="0.3">
      <c r="A128" s="190"/>
      <c r="B128" s="11" t="s">
        <v>86</v>
      </c>
      <c r="C128" s="57" t="s">
        <v>81</v>
      </c>
      <c r="D128" s="102">
        <v>46204</v>
      </c>
      <c r="E128" s="155">
        <v>13295.74</v>
      </c>
      <c r="F128" s="165">
        <f t="shared" si="8"/>
        <v>12703.16</v>
      </c>
      <c r="G128" s="157">
        <f t="shared" si="7"/>
        <v>12110.57</v>
      </c>
      <c r="H128" s="158">
        <v>670</v>
      </c>
      <c r="I128" s="185"/>
      <c r="K128" s="13"/>
      <c r="L128" s="13"/>
      <c r="N128" s="13"/>
      <c r="O128" s="46"/>
    </row>
    <row r="129" spans="1:15" x14ac:dyDescent="0.3">
      <c r="A129" s="188" t="s">
        <v>91</v>
      </c>
      <c r="B129" s="9" t="s">
        <v>80</v>
      </c>
      <c r="C129" s="55" t="s">
        <v>81</v>
      </c>
      <c r="D129" s="100">
        <v>46204</v>
      </c>
      <c r="E129" s="125">
        <v>6382.5999999999995</v>
      </c>
      <c r="F129" s="163">
        <f t="shared" si="4"/>
        <v>6135.67</v>
      </c>
      <c r="G129" s="41">
        <f t="shared" si="7"/>
        <v>5888.75</v>
      </c>
      <c r="H129" s="153">
        <v>240</v>
      </c>
      <c r="I129" s="183" t="s">
        <v>92</v>
      </c>
      <c r="K129" s="13"/>
      <c r="L129" s="13"/>
      <c r="N129" s="13"/>
      <c r="O129" s="46"/>
    </row>
    <row r="130" spans="1:15" x14ac:dyDescent="0.3">
      <c r="A130" s="189"/>
      <c r="B130" s="10" t="s">
        <v>83</v>
      </c>
      <c r="C130" s="56" t="s">
        <v>81</v>
      </c>
      <c r="D130" s="101">
        <v>46204</v>
      </c>
      <c r="E130" s="144">
        <v>7008</v>
      </c>
      <c r="F130" s="164">
        <f t="shared" si="4"/>
        <v>6729.8</v>
      </c>
      <c r="G130" s="133">
        <f t="shared" si="7"/>
        <v>6451.61</v>
      </c>
      <c r="H130" s="145">
        <v>340</v>
      </c>
      <c r="I130" s="184"/>
      <c r="K130" s="13"/>
      <c r="L130" s="13"/>
      <c r="N130" s="13"/>
      <c r="O130" s="46"/>
    </row>
    <row r="131" spans="1:15" x14ac:dyDescent="0.3">
      <c r="A131" s="189"/>
      <c r="B131" s="10" t="s">
        <v>84</v>
      </c>
      <c r="C131" s="56" t="s">
        <v>81</v>
      </c>
      <c r="D131" s="101">
        <v>46204</v>
      </c>
      <c r="E131" s="144">
        <v>10411.65</v>
      </c>
      <c r="F131" s="164">
        <f t="shared" si="4"/>
        <v>9963.27</v>
      </c>
      <c r="G131" s="133">
        <f t="shared" si="7"/>
        <v>9514.89</v>
      </c>
      <c r="H131" s="145">
        <v>440</v>
      </c>
      <c r="I131" s="184"/>
      <c r="K131" s="13"/>
      <c r="L131" s="13"/>
      <c r="N131" s="13"/>
      <c r="O131" s="46"/>
    </row>
    <row r="132" spans="1:15" x14ac:dyDescent="0.3">
      <c r="A132" s="189"/>
      <c r="B132" s="10" t="s">
        <v>85</v>
      </c>
      <c r="C132" s="56" t="s">
        <v>81</v>
      </c>
      <c r="D132" s="101">
        <v>46204</v>
      </c>
      <c r="E132" s="144">
        <v>12966.84</v>
      </c>
      <c r="F132" s="164">
        <f t="shared" si="4"/>
        <v>12390.7</v>
      </c>
      <c r="G132" s="133">
        <f t="shared" si="7"/>
        <v>11814.56</v>
      </c>
      <c r="H132" s="145">
        <v>540</v>
      </c>
      <c r="I132" s="184"/>
      <c r="K132" s="13"/>
      <c r="L132" s="13"/>
      <c r="N132" s="13"/>
      <c r="O132" s="46"/>
    </row>
    <row r="133" spans="1:15" x14ac:dyDescent="0.3">
      <c r="A133" s="190"/>
      <c r="B133" s="11" t="s">
        <v>86</v>
      </c>
      <c r="C133" s="57" t="s">
        <v>81</v>
      </c>
      <c r="D133" s="102">
        <v>46204</v>
      </c>
      <c r="E133" s="155">
        <v>14526.63</v>
      </c>
      <c r="F133" s="165">
        <f t="shared" si="4"/>
        <v>13872.5</v>
      </c>
      <c r="G133" s="157">
        <f t="shared" si="7"/>
        <v>13218.37</v>
      </c>
      <c r="H133" s="158">
        <v>640</v>
      </c>
      <c r="I133" s="184"/>
      <c r="K133" s="13"/>
      <c r="L133" s="13"/>
      <c r="N133" s="13"/>
      <c r="O133" s="46"/>
    </row>
    <row r="134" spans="1:15" x14ac:dyDescent="0.3">
      <c r="A134" s="188" t="s">
        <v>623</v>
      </c>
      <c r="B134" s="9" t="s">
        <v>80</v>
      </c>
      <c r="C134" s="55" t="s">
        <v>81</v>
      </c>
      <c r="D134" s="100">
        <v>46204</v>
      </c>
      <c r="E134" s="125">
        <v>5134.83</v>
      </c>
      <c r="F134" s="163">
        <f t="shared" si="4"/>
        <v>4950.29</v>
      </c>
      <c r="G134" s="41">
        <f t="shared" si="7"/>
        <v>4765.75</v>
      </c>
      <c r="H134" s="153">
        <v>260</v>
      </c>
      <c r="I134" s="184"/>
      <c r="K134" s="13"/>
      <c r="L134" s="13"/>
      <c r="N134" s="13"/>
      <c r="O134" s="46"/>
    </row>
    <row r="135" spans="1:15" x14ac:dyDescent="0.3">
      <c r="A135" s="189"/>
      <c r="B135" s="10" t="s">
        <v>83</v>
      </c>
      <c r="C135" s="56" t="s">
        <v>81</v>
      </c>
      <c r="D135" s="101">
        <v>46204</v>
      </c>
      <c r="E135" s="144">
        <v>6672.0599999999995</v>
      </c>
      <c r="F135" s="164">
        <f t="shared" si="4"/>
        <v>6410.66</v>
      </c>
      <c r="G135" s="133">
        <f t="shared" si="7"/>
        <v>6149.26</v>
      </c>
      <c r="H135" s="145">
        <v>360</v>
      </c>
      <c r="I135" s="184"/>
      <c r="K135" s="13"/>
      <c r="L135" s="13"/>
      <c r="N135" s="13"/>
      <c r="O135" s="46"/>
    </row>
    <row r="136" spans="1:15" x14ac:dyDescent="0.3">
      <c r="A136" s="189"/>
      <c r="B136" s="10" t="s">
        <v>84</v>
      </c>
      <c r="C136" s="56" t="s">
        <v>81</v>
      </c>
      <c r="D136" s="101">
        <v>46204</v>
      </c>
      <c r="E136" s="144">
        <v>9700.59</v>
      </c>
      <c r="F136" s="164">
        <f t="shared" si="4"/>
        <v>9287.76</v>
      </c>
      <c r="G136" s="133">
        <f t="shared" si="7"/>
        <v>8874.94</v>
      </c>
      <c r="H136" s="145">
        <v>460</v>
      </c>
      <c r="I136" s="184"/>
      <c r="K136" s="13"/>
      <c r="L136" s="13"/>
      <c r="N136" s="13"/>
      <c r="O136" s="46"/>
    </row>
    <row r="137" spans="1:15" x14ac:dyDescent="0.3">
      <c r="A137" s="189"/>
      <c r="B137" s="10" t="s">
        <v>85</v>
      </c>
      <c r="C137" s="56" t="s">
        <v>81</v>
      </c>
      <c r="D137" s="101">
        <v>46204</v>
      </c>
      <c r="E137" s="144">
        <v>12289.65</v>
      </c>
      <c r="F137" s="164">
        <f t="shared" si="4"/>
        <v>11747.37</v>
      </c>
      <c r="G137" s="133">
        <f t="shared" si="7"/>
        <v>11205.09</v>
      </c>
      <c r="H137" s="145">
        <v>560</v>
      </c>
      <c r="I137" s="184"/>
      <c r="K137" s="13"/>
      <c r="L137" s="13"/>
      <c r="N137" s="13"/>
      <c r="O137" s="46"/>
    </row>
    <row r="138" spans="1:15" x14ac:dyDescent="0.3">
      <c r="A138" s="190"/>
      <c r="B138" s="11" t="s">
        <v>86</v>
      </c>
      <c r="C138" s="57" t="s">
        <v>81</v>
      </c>
      <c r="D138" s="102">
        <v>46204</v>
      </c>
      <c r="E138" s="155">
        <v>13980.84</v>
      </c>
      <c r="F138" s="165">
        <f t="shared" si="4"/>
        <v>13354</v>
      </c>
      <c r="G138" s="157">
        <f t="shared" si="7"/>
        <v>12727.16</v>
      </c>
      <c r="H138" s="158">
        <v>660</v>
      </c>
      <c r="I138" s="184"/>
      <c r="K138" s="13"/>
      <c r="L138" s="13"/>
      <c r="N138" s="13"/>
      <c r="O138" s="46"/>
    </row>
    <row r="139" spans="1:15" x14ac:dyDescent="0.3">
      <c r="A139" s="188" t="s">
        <v>624</v>
      </c>
      <c r="B139" s="9" t="s">
        <v>80</v>
      </c>
      <c r="C139" s="55" t="s">
        <v>81</v>
      </c>
      <c r="D139" s="100">
        <v>46204</v>
      </c>
      <c r="E139" s="125">
        <v>5134.83</v>
      </c>
      <c r="F139" s="163">
        <f t="shared" ref="F139:F143" si="9">ROUND((E139-1444.07)*0.95+1444.07,2)</f>
        <v>4950.29</v>
      </c>
      <c r="G139" s="41">
        <f t="shared" si="7"/>
        <v>4765.75</v>
      </c>
      <c r="H139" s="153">
        <v>270</v>
      </c>
      <c r="I139" s="184"/>
      <c r="K139" s="13"/>
      <c r="L139" s="13"/>
      <c r="N139" s="13"/>
      <c r="O139" s="46"/>
    </row>
    <row r="140" spans="1:15" x14ac:dyDescent="0.3">
      <c r="A140" s="189"/>
      <c r="B140" s="10" t="s">
        <v>83</v>
      </c>
      <c r="C140" s="56" t="s">
        <v>81</v>
      </c>
      <c r="D140" s="101">
        <v>46204</v>
      </c>
      <c r="E140" s="144">
        <v>6672.0599999999995</v>
      </c>
      <c r="F140" s="164">
        <f t="shared" si="9"/>
        <v>6410.66</v>
      </c>
      <c r="G140" s="133">
        <f t="shared" si="7"/>
        <v>6149.26</v>
      </c>
      <c r="H140" s="145">
        <v>370</v>
      </c>
      <c r="I140" s="184"/>
      <c r="K140" s="13"/>
      <c r="L140" s="13"/>
      <c r="N140" s="13"/>
      <c r="O140" s="46"/>
    </row>
    <row r="141" spans="1:15" x14ac:dyDescent="0.3">
      <c r="A141" s="189"/>
      <c r="B141" s="10" t="s">
        <v>84</v>
      </c>
      <c r="C141" s="56" t="s">
        <v>81</v>
      </c>
      <c r="D141" s="101">
        <v>46204</v>
      </c>
      <c r="E141" s="144">
        <v>9700.59</v>
      </c>
      <c r="F141" s="164">
        <f t="shared" si="9"/>
        <v>9287.76</v>
      </c>
      <c r="G141" s="133">
        <f t="shared" si="7"/>
        <v>8874.94</v>
      </c>
      <c r="H141" s="145">
        <v>470</v>
      </c>
      <c r="I141" s="184"/>
      <c r="K141" s="13"/>
      <c r="L141" s="13"/>
      <c r="N141" s="13"/>
      <c r="O141" s="46"/>
    </row>
    <row r="142" spans="1:15" x14ac:dyDescent="0.3">
      <c r="A142" s="189"/>
      <c r="B142" s="10" t="s">
        <v>85</v>
      </c>
      <c r="C142" s="56" t="s">
        <v>81</v>
      </c>
      <c r="D142" s="101">
        <v>46204</v>
      </c>
      <c r="E142" s="144">
        <v>12289.65</v>
      </c>
      <c r="F142" s="164">
        <f t="shared" si="9"/>
        <v>11747.37</v>
      </c>
      <c r="G142" s="133">
        <f t="shared" si="7"/>
        <v>11205.09</v>
      </c>
      <c r="H142" s="145">
        <v>570</v>
      </c>
      <c r="I142" s="184"/>
      <c r="K142" s="13"/>
      <c r="L142" s="13"/>
      <c r="N142" s="13"/>
      <c r="O142" s="46"/>
    </row>
    <row r="143" spans="1:15" x14ac:dyDescent="0.3">
      <c r="A143" s="190"/>
      <c r="B143" s="11" t="s">
        <v>86</v>
      </c>
      <c r="C143" s="57" t="s">
        <v>81</v>
      </c>
      <c r="D143" s="102">
        <v>46204</v>
      </c>
      <c r="E143" s="155">
        <v>13980.84</v>
      </c>
      <c r="F143" s="165">
        <f t="shared" si="9"/>
        <v>13354</v>
      </c>
      <c r="G143" s="157">
        <f t="shared" si="7"/>
        <v>12727.16</v>
      </c>
      <c r="H143" s="158">
        <v>670</v>
      </c>
      <c r="I143" s="185"/>
      <c r="K143" s="13"/>
      <c r="L143" s="13"/>
      <c r="N143" s="13"/>
      <c r="O143" s="46"/>
    </row>
    <row r="144" spans="1:15" x14ac:dyDescent="0.3">
      <c r="A144" s="188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3" t="s">
        <v>95</v>
      </c>
      <c r="K144" s="13"/>
      <c r="L144" s="13"/>
      <c r="N144" s="13"/>
      <c r="O144" s="46"/>
    </row>
    <row r="145" spans="1:15" x14ac:dyDescent="0.3">
      <c r="A145" s="189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4"/>
      <c r="K145" s="13"/>
      <c r="L145" s="13"/>
      <c r="N145" s="13"/>
      <c r="O145" s="46"/>
    </row>
    <row r="146" spans="1:15" x14ac:dyDescent="0.3">
      <c r="A146" s="190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5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32.1</v>
      </c>
      <c r="F148" s="168"/>
      <c r="G148" s="22">
        <f>ROUND(E148*0.9,2)</f>
        <v>28.89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6" t="s">
        <v>98</v>
      </c>
      <c r="B150" s="186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8" t="s">
        <v>630</v>
      </c>
      <c r="B151" s="3" t="s">
        <v>99</v>
      </c>
      <c r="C151" s="51" t="s">
        <v>12</v>
      </c>
      <c r="D151" s="96">
        <v>46023</v>
      </c>
      <c r="E151" s="125">
        <v>6.17</v>
      </c>
      <c r="F151" s="74"/>
      <c r="G151" s="41">
        <f t="shared" ref="G151:G241" si="10">ROUND(E151*0.9,2)</f>
        <v>5.55</v>
      </c>
      <c r="H151" s="153" t="s">
        <v>100</v>
      </c>
      <c r="I151" s="183" t="s">
        <v>101</v>
      </c>
      <c r="K151" s="13"/>
      <c r="L151" s="13"/>
      <c r="N151" s="13"/>
      <c r="O151" s="46"/>
    </row>
    <row r="152" spans="1:15" x14ac:dyDescent="0.3">
      <c r="A152" s="189"/>
      <c r="B152" s="4" t="s">
        <v>102</v>
      </c>
      <c r="C152" s="52" t="s">
        <v>12</v>
      </c>
      <c r="D152" s="97">
        <v>46023</v>
      </c>
      <c r="E152" s="144">
        <v>6.69</v>
      </c>
      <c r="F152" s="148"/>
      <c r="G152" s="133">
        <f t="shared" si="10"/>
        <v>6.02</v>
      </c>
      <c r="H152" s="145">
        <v>900</v>
      </c>
      <c r="I152" s="184"/>
      <c r="K152" s="13"/>
      <c r="L152" s="13"/>
      <c r="N152" s="13"/>
      <c r="O152" s="46"/>
    </row>
    <row r="153" spans="1:15" x14ac:dyDescent="0.3">
      <c r="A153" s="189"/>
      <c r="B153" s="4" t="s">
        <v>103</v>
      </c>
      <c r="C153" s="52" t="s">
        <v>12</v>
      </c>
      <c r="D153" s="97">
        <v>46023</v>
      </c>
      <c r="E153" s="144">
        <v>7.35</v>
      </c>
      <c r="F153" s="148"/>
      <c r="G153" s="133">
        <f t="shared" si="10"/>
        <v>6.62</v>
      </c>
      <c r="H153" s="145">
        <v>800</v>
      </c>
      <c r="I153" s="184"/>
      <c r="K153" s="13"/>
      <c r="L153" s="13"/>
      <c r="N153" s="13"/>
      <c r="O153" s="46"/>
    </row>
    <row r="154" spans="1:15" x14ac:dyDescent="0.3">
      <c r="A154" s="189"/>
      <c r="B154" s="14" t="s">
        <v>104</v>
      </c>
      <c r="C154" s="63" t="s">
        <v>12</v>
      </c>
      <c r="D154" s="97">
        <v>46023</v>
      </c>
      <c r="E154" s="144">
        <v>8.18</v>
      </c>
      <c r="F154" s="148"/>
      <c r="G154" s="133">
        <f t="shared" si="10"/>
        <v>7.36</v>
      </c>
      <c r="H154" s="145">
        <v>700</v>
      </c>
      <c r="I154" s="184"/>
      <c r="K154" s="13"/>
      <c r="L154" s="13"/>
      <c r="N154" s="13"/>
      <c r="O154" s="46"/>
    </row>
    <row r="155" spans="1:15" x14ac:dyDescent="0.3">
      <c r="A155" s="189"/>
      <c r="B155" s="4" t="s">
        <v>105</v>
      </c>
      <c r="C155" s="52" t="s">
        <v>12</v>
      </c>
      <c r="D155" s="97">
        <v>46023</v>
      </c>
      <c r="E155" s="144">
        <v>9.32</v>
      </c>
      <c r="F155" s="148"/>
      <c r="G155" s="133">
        <f t="shared" si="10"/>
        <v>8.39</v>
      </c>
      <c r="H155" s="145">
        <v>600</v>
      </c>
      <c r="I155" s="184"/>
      <c r="K155" s="13"/>
      <c r="L155" s="13"/>
      <c r="N155" s="13"/>
      <c r="O155" s="46"/>
    </row>
    <row r="156" spans="1:15" x14ac:dyDescent="0.3">
      <c r="A156" s="189"/>
      <c r="B156" s="4" t="s">
        <v>47</v>
      </c>
      <c r="C156" s="52" t="s">
        <v>12</v>
      </c>
      <c r="D156" s="97">
        <v>46023</v>
      </c>
      <c r="E156" s="144">
        <v>10.86</v>
      </c>
      <c r="F156" s="148"/>
      <c r="G156" s="133">
        <f t="shared" si="10"/>
        <v>9.77</v>
      </c>
      <c r="H156" s="145">
        <v>500</v>
      </c>
      <c r="I156" s="184"/>
      <c r="K156" s="13"/>
      <c r="L156" s="13"/>
      <c r="N156" s="13"/>
      <c r="O156" s="46"/>
    </row>
    <row r="157" spans="1:15" x14ac:dyDescent="0.3">
      <c r="A157" s="189"/>
      <c r="B157" s="14" t="s">
        <v>46</v>
      </c>
      <c r="C157" s="63" t="s">
        <v>12</v>
      </c>
      <c r="D157" s="97">
        <v>46204</v>
      </c>
      <c r="E157" s="144">
        <v>16.060000000000002</v>
      </c>
      <c r="F157" s="148"/>
      <c r="G157" s="133">
        <f t="shared" si="10"/>
        <v>14.45</v>
      </c>
      <c r="H157" s="145">
        <v>400</v>
      </c>
      <c r="I157" s="184"/>
      <c r="K157" s="13"/>
      <c r="L157" s="13"/>
      <c r="N157" s="13"/>
      <c r="O157" s="46"/>
    </row>
    <row r="158" spans="1:15" x14ac:dyDescent="0.3">
      <c r="A158" s="189"/>
      <c r="B158" s="4" t="s">
        <v>15</v>
      </c>
      <c r="C158" s="52" t="s">
        <v>12</v>
      </c>
      <c r="D158" s="97">
        <v>46204</v>
      </c>
      <c r="E158" s="144">
        <v>21.02</v>
      </c>
      <c r="F158" s="148"/>
      <c r="G158" s="133">
        <f t="shared" si="10"/>
        <v>18.920000000000002</v>
      </c>
      <c r="H158" s="145">
        <v>300</v>
      </c>
      <c r="I158" s="184"/>
      <c r="K158" s="13"/>
      <c r="L158" s="13"/>
      <c r="N158" s="13"/>
      <c r="O158" s="46"/>
    </row>
    <row r="159" spans="1:15" x14ac:dyDescent="0.3">
      <c r="A159" s="189"/>
      <c r="B159" s="5" t="s">
        <v>14</v>
      </c>
      <c r="C159" s="53" t="s">
        <v>12</v>
      </c>
      <c r="D159" s="98">
        <v>46204</v>
      </c>
      <c r="E159" s="155">
        <v>30.819999999999997</v>
      </c>
      <c r="F159" s="148"/>
      <c r="G159" s="157">
        <f t="shared" si="10"/>
        <v>27.74</v>
      </c>
      <c r="H159" s="158">
        <v>200</v>
      </c>
      <c r="I159" s="184"/>
      <c r="K159" s="13"/>
      <c r="L159" s="13"/>
      <c r="N159" s="13"/>
      <c r="O159" s="46"/>
    </row>
    <row r="160" spans="1:15" x14ac:dyDescent="0.3">
      <c r="A160" s="189"/>
      <c r="B160" s="3" t="s">
        <v>99</v>
      </c>
      <c r="C160" s="51" t="s">
        <v>548</v>
      </c>
      <c r="D160" s="96">
        <v>46023</v>
      </c>
      <c r="E160" s="125">
        <v>24.68</v>
      </c>
      <c r="F160" s="74"/>
      <c r="G160" s="41">
        <f t="shared" si="10"/>
        <v>22.21</v>
      </c>
      <c r="H160" s="153" t="s">
        <v>553</v>
      </c>
      <c r="I160" s="184"/>
      <c r="K160" s="13"/>
      <c r="L160" s="13"/>
      <c r="N160" s="13"/>
      <c r="O160" s="46"/>
    </row>
    <row r="161" spans="1:15" x14ac:dyDescent="0.3">
      <c r="A161" s="189"/>
      <c r="B161" s="4" t="s">
        <v>102</v>
      </c>
      <c r="C161" s="52" t="s">
        <v>548</v>
      </c>
      <c r="D161" s="97">
        <v>46023</v>
      </c>
      <c r="E161" s="144">
        <v>26.76</v>
      </c>
      <c r="F161" s="148"/>
      <c r="G161" s="133">
        <f t="shared" si="10"/>
        <v>24.08</v>
      </c>
      <c r="H161" s="145" t="s">
        <v>554</v>
      </c>
      <c r="I161" s="184"/>
      <c r="K161" s="13"/>
      <c r="L161" s="13"/>
      <c r="N161" s="13"/>
      <c r="O161" s="46"/>
    </row>
    <row r="162" spans="1:15" x14ac:dyDescent="0.3">
      <c r="A162" s="189"/>
      <c r="B162" s="4" t="s">
        <v>103</v>
      </c>
      <c r="C162" s="52" t="s">
        <v>548</v>
      </c>
      <c r="D162" s="97">
        <v>46023</v>
      </c>
      <c r="E162" s="144">
        <v>29.4</v>
      </c>
      <c r="F162" s="148"/>
      <c r="G162" s="133">
        <f t="shared" si="10"/>
        <v>26.46</v>
      </c>
      <c r="H162" s="145" t="s">
        <v>555</v>
      </c>
      <c r="I162" s="184"/>
      <c r="K162" s="13"/>
      <c r="L162" s="13"/>
      <c r="N162" s="13"/>
      <c r="O162" s="46"/>
    </row>
    <row r="163" spans="1:15" x14ac:dyDescent="0.3">
      <c r="A163" s="189"/>
      <c r="B163" s="14" t="s">
        <v>104</v>
      </c>
      <c r="C163" s="63" t="s">
        <v>548</v>
      </c>
      <c r="D163" s="97">
        <v>46023</v>
      </c>
      <c r="E163" s="144">
        <v>32.72</v>
      </c>
      <c r="F163" s="148"/>
      <c r="G163" s="133">
        <f t="shared" si="10"/>
        <v>29.45</v>
      </c>
      <c r="H163" s="145" t="s">
        <v>556</v>
      </c>
      <c r="I163" s="184"/>
      <c r="K163" s="13"/>
      <c r="L163" s="13"/>
      <c r="N163" s="13"/>
      <c r="O163" s="46"/>
    </row>
    <row r="164" spans="1:15" x14ac:dyDescent="0.3">
      <c r="A164" s="189"/>
      <c r="B164" s="4" t="s">
        <v>105</v>
      </c>
      <c r="C164" s="52" t="s">
        <v>548</v>
      </c>
      <c r="D164" s="97">
        <v>46023</v>
      </c>
      <c r="E164" s="144">
        <v>37.28</v>
      </c>
      <c r="F164" s="148"/>
      <c r="G164" s="133">
        <f t="shared" si="10"/>
        <v>33.549999999999997</v>
      </c>
      <c r="H164" s="145" t="s">
        <v>557</v>
      </c>
      <c r="I164" s="184"/>
      <c r="K164" s="13"/>
      <c r="L164" s="13"/>
      <c r="N164" s="13"/>
      <c r="O164" s="46"/>
    </row>
    <row r="165" spans="1:15" x14ac:dyDescent="0.3">
      <c r="A165" s="189"/>
      <c r="B165" s="4" t="s">
        <v>47</v>
      </c>
      <c r="C165" s="52" t="s">
        <v>548</v>
      </c>
      <c r="D165" s="97">
        <v>46023</v>
      </c>
      <c r="E165" s="144">
        <v>43.44</v>
      </c>
      <c r="F165" s="148"/>
      <c r="G165" s="133">
        <f t="shared" si="10"/>
        <v>39.1</v>
      </c>
      <c r="H165" s="145" t="s">
        <v>558</v>
      </c>
      <c r="I165" s="184"/>
      <c r="K165" s="13"/>
      <c r="L165" s="13"/>
      <c r="N165" s="13"/>
      <c r="O165" s="46"/>
    </row>
    <row r="166" spans="1:15" ht="12.75" customHeight="1" x14ac:dyDescent="0.3">
      <c r="A166" s="189"/>
      <c r="B166" s="14" t="s">
        <v>46</v>
      </c>
      <c r="C166" s="63" t="s">
        <v>548</v>
      </c>
      <c r="D166" s="97">
        <v>46204</v>
      </c>
      <c r="E166" s="144">
        <v>64.239999999999995</v>
      </c>
      <c r="F166" s="148"/>
      <c r="G166" s="133">
        <f t="shared" si="10"/>
        <v>57.82</v>
      </c>
      <c r="H166" s="145" t="s">
        <v>559</v>
      </c>
      <c r="I166" s="184"/>
      <c r="K166" s="13"/>
      <c r="L166" s="13"/>
      <c r="N166" s="13"/>
      <c r="O166" s="46"/>
    </row>
    <row r="167" spans="1:15" x14ac:dyDescent="0.3">
      <c r="A167" s="189"/>
      <c r="B167" s="4" t="s">
        <v>15</v>
      </c>
      <c r="C167" s="52" t="s">
        <v>548</v>
      </c>
      <c r="D167" s="97">
        <v>46204</v>
      </c>
      <c r="E167" s="144">
        <v>84.08</v>
      </c>
      <c r="F167" s="148"/>
      <c r="G167" s="133">
        <f t="shared" si="10"/>
        <v>75.67</v>
      </c>
      <c r="H167" s="145" t="s">
        <v>560</v>
      </c>
      <c r="I167" s="184"/>
      <c r="K167" s="13"/>
      <c r="L167" s="13"/>
      <c r="N167" s="13"/>
      <c r="O167" s="46"/>
    </row>
    <row r="168" spans="1:15" x14ac:dyDescent="0.3">
      <c r="A168" s="189"/>
      <c r="B168" s="5" t="s">
        <v>14</v>
      </c>
      <c r="C168" s="53" t="s">
        <v>548</v>
      </c>
      <c r="D168" s="98">
        <v>46204</v>
      </c>
      <c r="E168" s="155">
        <v>123.28</v>
      </c>
      <c r="F168" s="148"/>
      <c r="G168" s="157">
        <f t="shared" si="10"/>
        <v>110.95</v>
      </c>
      <c r="H168" s="158" t="s">
        <v>561</v>
      </c>
      <c r="I168" s="184"/>
      <c r="K168" s="13"/>
      <c r="L168" s="13"/>
      <c r="N168" s="13"/>
      <c r="O168" s="46"/>
    </row>
    <row r="169" spans="1:15" x14ac:dyDescent="0.3">
      <c r="A169" s="189"/>
      <c r="B169" s="3" t="s">
        <v>99</v>
      </c>
      <c r="C169" s="51" t="s">
        <v>549</v>
      </c>
      <c r="D169" s="96">
        <v>46023</v>
      </c>
      <c r="E169" s="125">
        <v>30.85</v>
      </c>
      <c r="F169" s="74"/>
      <c r="G169" s="41">
        <f t="shared" ref="G169:G186" si="11">ROUND(E169*0.9,2)</f>
        <v>27.77</v>
      </c>
      <c r="H169" s="153" t="s">
        <v>562</v>
      </c>
      <c r="I169" s="184"/>
      <c r="K169" s="13"/>
      <c r="L169" s="13"/>
      <c r="N169" s="13"/>
      <c r="O169" s="46"/>
    </row>
    <row r="170" spans="1:15" x14ac:dyDescent="0.3">
      <c r="A170" s="189"/>
      <c r="B170" s="4" t="s">
        <v>102</v>
      </c>
      <c r="C170" s="52" t="s">
        <v>549</v>
      </c>
      <c r="D170" s="97">
        <v>46023</v>
      </c>
      <c r="E170" s="144">
        <v>33.450000000000003</v>
      </c>
      <c r="F170" s="148"/>
      <c r="G170" s="133">
        <f t="shared" si="11"/>
        <v>30.11</v>
      </c>
      <c r="H170" s="145" t="s">
        <v>563</v>
      </c>
      <c r="I170" s="184"/>
      <c r="K170" s="13"/>
      <c r="L170" s="13"/>
      <c r="N170" s="13"/>
      <c r="O170" s="46"/>
    </row>
    <row r="171" spans="1:15" x14ac:dyDescent="0.3">
      <c r="A171" s="189"/>
      <c r="B171" s="4" t="s">
        <v>103</v>
      </c>
      <c r="C171" s="52" t="s">
        <v>549</v>
      </c>
      <c r="D171" s="97">
        <v>46023</v>
      </c>
      <c r="E171" s="144">
        <v>36.75</v>
      </c>
      <c r="F171" s="148"/>
      <c r="G171" s="133">
        <f t="shared" si="11"/>
        <v>33.08</v>
      </c>
      <c r="H171" s="145" t="s">
        <v>564</v>
      </c>
      <c r="I171" s="184"/>
      <c r="K171" s="13"/>
      <c r="L171" s="13"/>
      <c r="N171" s="13"/>
      <c r="O171" s="46"/>
    </row>
    <row r="172" spans="1:15" x14ac:dyDescent="0.3">
      <c r="A172" s="189"/>
      <c r="B172" s="14" t="s">
        <v>104</v>
      </c>
      <c r="C172" s="63" t="s">
        <v>549</v>
      </c>
      <c r="D172" s="97">
        <v>46023</v>
      </c>
      <c r="E172" s="144">
        <v>40.9</v>
      </c>
      <c r="F172" s="148"/>
      <c r="G172" s="133">
        <f t="shared" si="11"/>
        <v>36.81</v>
      </c>
      <c r="H172" s="145" t="s">
        <v>565</v>
      </c>
      <c r="I172" s="184"/>
      <c r="K172" s="13"/>
      <c r="L172" s="13"/>
      <c r="N172" s="13"/>
      <c r="O172" s="46"/>
    </row>
    <row r="173" spans="1:15" x14ac:dyDescent="0.3">
      <c r="A173" s="189"/>
      <c r="B173" s="4" t="s">
        <v>105</v>
      </c>
      <c r="C173" s="52" t="s">
        <v>549</v>
      </c>
      <c r="D173" s="97">
        <v>46023</v>
      </c>
      <c r="E173" s="144">
        <v>46.6</v>
      </c>
      <c r="F173" s="148"/>
      <c r="G173" s="133">
        <f t="shared" si="11"/>
        <v>41.94</v>
      </c>
      <c r="H173" s="145" t="s">
        <v>566</v>
      </c>
      <c r="I173" s="184"/>
      <c r="K173" s="13"/>
      <c r="L173" s="13"/>
      <c r="N173" s="13"/>
      <c r="O173" s="46"/>
    </row>
    <row r="174" spans="1:15" x14ac:dyDescent="0.3">
      <c r="A174" s="189"/>
      <c r="B174" s="4" t="s">
        <v>47</v>
      </c>
      <c r="C174" s="52" t="s">
        <v>549</v>
      </c>
      <c r="D174" s="97">
        <v>46023</v>
      </c>
      <c r="E174" s="144">
        <v>54.3</v>
      </c>
      <c r="F174" s="148"/>
      <c r="G174" s="133">
        <f t="shared" si="11"/>
        <v>48.87</v>
      </c>
      <c r="H174" s="145" t="s">
        <v>567</v>
      </c>
      <c r="I174" s="184"/>
      <c r="K174" s="13"/>
      <c r="L174" s="13"/>
      <c r="N174" s="13"/>
      <c r="O174" s="46"/>
    </row>
    <row r="175" spans="1:15" ht="12.75" customHeight="1" x14ac:dyDescent="0.3">
      <c r="A175" s="189"/>
      <c r="B175" s="14" t="s">
        <v>46</v>
      </c>
      <c r="C175" s="63" t="s">
        <v>549</v>
      </c>
      <c r="D175" s="97">
        <v>46204</v>
      </c>
      <c r="E175" s="144">
        <v>80.3</v>
      </c>
      <c r="F175" s="148"/>
      <c r="G175" s="133">
        <f t="shared" si="11"/>
        <v>72.27</v>
      </c>
      <c r="H175" s="145" t="s">
        <v>568</v>
      </c>
      <c r="I175" s="184"/>
      <c r="K175" s="13"/>
      <c r="L175" s="13"/>
      <c r="N175" s="13"/>
      <c r="O175" s="46"/>
    </row>
    <row r="176" spans="1:15" x14ac:dyDescent="0.3">
      <c r="A176" s="189"/>
      <c r="B176" s="4" t="s">
        <v>15</v>
      </c>
      <c r="C176" s="52" t="s">
        <v>549</v>
      </c>
      <c r="D176" s="97">
        <v>46204</v>
      </c>
      <c r="E176" s="144">
        <v>105.1</v>
      </c>
      <c r="F176" s="148"/>
      <c r="G176" s="133">
        <f t="shared" si="11"/>
        <v>94.59</v>
      </c>
      <c r="H176" s="145" t="s">
        <v>569</v>
      </c>
      <c r="I176" s="184"/>
      <c r="K176" s="13"/>
      <c r="L176" s="13"/>
      <c r="N176" s="13"/>
      <c r="O176" s="46"/>
    </row>
    <row r="177" spans="1:15" x14ac:dyDescent="0.3">
      <c r="A177" s="189"/>
      <c r="B177" s="5" t="s">
        <v>14</v>
      </c>
      <c r="C177" s="53" t="s">
        <v>549</v>
      </c>
      <c r="D177" s="98">
        <v>46204</v>
      </c>
      <c r="E177" s="155">
        <v>154.1</v>
      </c>
      <c r="F177" s="148"/>
      <c r="G177" s="157">
        <f t="shared" si="11"/>
        <v>138.69</v>
      </c>
      <c r="H177" s="158" t="s">
        <v>570</v>
      </c>
      <c r="I177" s="184"/>
      <c r="K177" s="13"/>
      <c r="L177" s="13"/>
      <c r="N177" s="13"/>
      <c r="O177" s="46"/>
    </row>
    <row r="178" spans="1:15" x14ac:dyDescent="0.3">
      <c r="A178" s="189"/>
      <c r="B178" s="3" t="s">
        <v>99</v>
      </c>
      <c r="C178" s="51" t="s">
        <v>550</v>
      </c>
      <c r="D178" s="96">
        <v>46023</v>
      </c>
      <c r="E178" s="125">
        <v>37.020000000000003</v>
      </c>
      <c r="F178" s="74"/>
      <c r="G178" s="41">
        <f t="shared" si="11"/>
        <v>33.32</v>
      </c>
      <c r="H178" s="153" t="s">
        <v>571</v>
      </c>
      <c r="I178" s="184"/>
      <c r="K178" s="13"/>
      <c r="L178" s="13"/>
      <c r="N178" s="13"/>
      <c r="O178" s="46"/>
    </row>
    <row r="179" spans="1:15" x14ac:dyDescent="0.3">
      <c r="A179" s="189"/>
      <c r="B179" s="4" t="s">
        <v>102</v>
      </c>
      <c r="C179" s="52" t="s">
        <v>550</v>
      </c>
      <c r="D179" s="97">
        <v>46023</v>
      </c>
      <c r="E179" s="144">
        <v>40.14</v>
      </c>
      <c r="F179" s="148"/>
      <c r="G179" s="133">
        <f t="shared" si="11"/>
        <v>36.130000000000003</v>
      </c>
      <c r="H179" s="145" t="s">
        <v>572</v>
      </c>
      <c r="I179" s="184"/>
      <c r="K179" s="13"/>
      <c r="L179" s="13"/>
      <c r="N179" s="13"/>
      <c r="O179" s="46"/>
    </row>
    <row r="180" spans="1:15" x14ac:dyDescent="0.3">
      <c r="A180" s="189"/>
      <c r="B180" s="4" t="s">
        <v>103</v>
      </c>
      <c r="C180" s="52" t="s">
        <v>550</v>
      </c>
      <c r="D180" s="97">
        <v>46023</v>
      </c>
      <c r="E180" s="144">
        <v>44.1</v>
      </c>
      <c r="F180" s="148"/>
      <c r="G180" s="133">
        <f t="shared" si="11"/>
        <v>39.69</v>
      </c>
      <c r="H180" s="145" t="s">
        <v>573</v>
      </c>
      <c r="I180" s="184"/>
      <c r="K180" s="13"/>
      <c r="L180" s="13"/>
      <c r="N180" s="13"/>
      <c r="O180" s="46"/>
    </row>
    <row r="181" spans="1:15" x14ac:dyDescent="0.3">
      <c r="A181" s="189"/>
      <c r="B181" s="14" t="s">
        <v>104</v>
      </c>
      <c r="C181" s="63" t="s">
        <v>550</v>
      </c>
      <c r="D181" s="97">
        <v>46023</v>
      </c>
      <c r="E181" s="144">
        <v>49.08</v>
      </c>
      <c r="F181" s="148"/>
      <c r="G181" s="133">
        <f t="shared" si="11"/>
        <v>44.17</v>
      </c>
      <c r="H181" s="145" t="s">
        <v>574</v>
      </c>
      <c r="I181" s="184"/>
      <c r="K181" s="13"/>
      <c r="L181" s="13"/>
      <c r="N181" s="13"/>
      <c r="O181" s="46"/>
    </row>
    <row r="182" spans="1:15" x14ac:dyDescent="0.3">
      <c r="A182" s="189"/>
      <c r="B182" s="4" t="s">
        <v>105</v>
      </c>
      <c r="C182" s="52" t="s">
        <v>550</v>
      </c>
      <c r="D182" s="97">
        <v>46023</v>
      </c>
      <c r="E182" s="144">
        <v>55.92</v>
      </c>
      <c r="F182" s="148"/>
      <c r="G182" s="133">
        <f t="shared" si="11"/>
        <v>50.33</v>
      </c>
      <c r="H182" s="145" t="s">
        <v>575</v>
      </c>
      <c r="I182" s="184"/>
      <c r="K182" s="13"/>
      <c r="L182" s="13"/>
      <c r="N182" s="13"/>
      <c r="O182" s="46"/>
    </row>
    <row r="183" spans="1:15" x14ac:dyDescent="0.3">
      <c r="A183" s="189"/>
      <c r="B183" s="4" t="s">
        <v>47</v>
      </c>
      <c r="C183" s="52" t="s">
        <v>550</v>
      </c>
      <c r="D183" s="97">
        <v>46023</v>
      </c>
      <c r="E183" s="144">
        <v>65.16</v>
      </c>
      <c r="F183" s="148"/>
      <c r="G183" s="133">
        <f t="shared" si="11"/>
        <v>58.64</v>
      </c>
      <c r="H183" s="145" t="s">
        <v>576</v>
      </c>
      <c r="I183" s="184"/>
      <c r="K183" s="13"/>
      <c r="L183" s="13"/>
      <c r="N183" s="13"/>
      <c r="O183" s="46"/>
    </row>
    <row r="184" spans="1:15" ht="12.75" customHeight="1" x14ac:dyDescent="0.3">
      <c r="A184" s="189"/>
      <c r="B184" s="14" t="s">
        <v>46</v>
      </c>
      <c r="C184" s="63" t="s">
        <v>550</v>
      </c>
      <c r="D184" s="97">
        <v>46204</v>
      </c>
      <c r="E184" s="144">
        <v>96.36</v>
      </c>
      <c r="F184" s="148"/>
      <c r="G184" s="133">
        <f t="shared" si="11"/>
        <v>86.72</v>
      </c>
      <c r="H184" s="145" t="s">
        <v>577</v>
      </c>
      <c r="I184" s="184"/>
      <c r="K184" s="13"/>
      <c r="L184" s="13"/>
      <c r="N184" s="13"/>
      <c r="O184" s="46"/>
    </row>
    <row r="185" spans="1:15" x14ac:dyDescent="0.3">
      <c r="A185" s="189"/>
      <c r="B185" s="4" t="s">
        <v>15</v>
      </c>
      <c r="C185" s="52" t="s">
        <v>550</v>
      </c>
      <c r="D185" s="97">
        <v>46204</v>
      </c>
      <c r="E185" s="144">
        <v>126.12</v>
      </c>
      <c r="F185" s="148"/>
      <c r="G185" s="133">
        <f t="shared" si="11"/>
        <v>113.51</v>
      </c>
      <c r="H185" s="145" t="s">
        <v>578</v>
      </c>
      <c r="I185" s="184"/>
      <c r="K185" s="13"/>
      <c r="L185" s="13"/>
      <c r="N185" s="13"/>
      <c r="O185" s="46"/>
    </row>
    <row r="186" spans="1:15" x14ac:dyDescent="0.3">
      <c r="A186" s="189"/>
      <c r="B186" s="5" t="s">
        <v>14</v>
      </c>
      <c r="C186" s="53" t="s">
        <v>550</v>
      </c>
      <c r="D186" s="98">
        <v>46204</v>
      </c>
      <c r="E186" s="155">
        <v>184.92</v>
      </c>
      <c r="F186" s="148"/>
      <c r="G186" s="157">
        <f t="shared" si="11"/>
        <v>166.43</v>
      </c>
      <c r="H186" s="158" t="s">
        <v>579</v>
      </c>
      <c r="I186" s="184"/>
      <c r="K186" s="13"/>
      <c r="L186" s="13"/>
      <c r="N186" s="13"/>
      <c r="O186" s="46"/>
    </row>
    <row r="187" spans="1:15" x14ac:dyDescent="0.3">
      <c r="A187" s="189"/>
      <c r="B187" s="3" t="s">
        <v>99</v>
      </c>
      <c r="C187" s="51" t="s">
        <v>551</v>
      </c>
      <c r="D187" s="96">
        <v>46023</v>
      </c>
      <c r="E187" s="125">
        <v>43.19</v>
      </c>
      <c r="F187" s="74"/>
      <c r="G187" s="41">
        <f t="shared" ref="G187:G195" si="12">ROUND(E187*0.9,2)</f>
        <v>38.869999999999997</v>
      </c>
      <c r="H187" s="153" t="s">
        <v>580</v>
      </c>
      <c r="I187" s="184"/>
      <c r="K187" s="13"/>
      <c r="L187" s="13"/>
      <c r="N187" s="13"/>
      <c r="O187" s="46"/>
    </row>
    <row r="188" spans="1:15" x14ac:dyDescent="0.3">
      <c r="A188" s="189"/>
      <c r="B188" s="4" t="s">
        <v>102</v>
      </c>
      <c r="C188" s="52" t="s">
        <v>551</v>
      </c>
      <c r="D188" s="97">
        <v>46023</v>
      </c>
      <c r="E188" s="144">
        <v>46.83</v>
      </c>
      <c r="F188" s="148"/>
      <c r="G188" s="133">
        <f t="shared" si="12"/>
        <v>42.15</v>
      </c>
      <c r="H188" s="145" t="s">
        <v>581</v>
      </c>
      <c r="I188" s="184"/>
      <c r="K188" s="13"/>
      <c r="L188" s="13"/>
      <c r="N188" s="13"/>
      <c r="O188" s="46"/>
    </row>
    <row r="189" spans="1:15" x14ac:dyDescent="0.3">
      <c r="A189" s="189"/>
      <c r="B189" s="4" t="s">
        <v>103</v>
      </c>
      <c r="C189" s="52" t="s">
        <v>551</v>
      </c>
      <c r="D189" s="97">
        <v>46023</v>
      </c>
      <c r="E189" s="144">
        <v>51.45</v>
      </c>
      <c r="F189" s="148"/>
      <c r="G189" s="133">
        <f t="shared" si="12"/>
        <v>46.31</v>
      </c>
      <c r="H189" s="145" t="s">
        <v>582</v>
      </c>
      <c r="I189" s="184"/>
      <c r="K189" s="13"/>
      <c r="L189" s="13"/>
      <c r="N189" s="13"/>
      <c r="O189" s="46"/>
    </row>
    <row r="190" spans="1:15" x14ac:dyDescent="0.3">
      <c r="A190" s="189"/>
      <c r="B190" s="14" t="s">
        <v>104</v>
      </c>
      <c r="C190" s="63" t="s">
        <v>551</v>
      </c>
      <c r="D190" s="97">
        <v>46023</v>
      </c>
      <c r="E190" s="144">
        <v>57.26</v>
      </c>
      <c r="F190" s="148"/>
      <c r="G190" s="133">
        <f t="shared" si="12"/>
        <v>51.53</v>
      </c>
      <c r="H190" s="145" t="s">
        <v>583</v>
      </c>
      <c r="I190" s="184"/>
      <c r="K190" s="13"/>
      <c r="L190" s="13"/>
      <c r="N190" s="13"/>
      <c r="O190" s="46"/>
    </row>
    <row r="191" spans="1:15" x14ac:dyDescent="0.3">
      <c r="A191" s="189"/>
      <c r="B191" s="4" t="s">
        <v>105</v>
      </c>
      <c r="C191" s="52" t="s">
        <v>551</v>
      </c>
      <c r="D191" s="97">
        <v>46023</v>
      </c>
      <c r="E191" s="144">
        <v>65.239999999999995</v>
      </c>
      <c r="F191" s="148"/>
      <c r="G191" s="133">
        <f t="shared" si="12"/>
        <v>58.72</v>
      </c>
      <c r="H191" s="145" t="s">
        <v>584</v>
      </c>
      <c r="I191" s="184"/>
      <c r="K191" s="13"/>
      <c r="L191" s="13"/>
      <c r="N191" s="13"/>
      <c r="O191" s="46"/>
    </row>
    <row r="192" spans="1:15" x14ac:dyDescent="0.3">
      <c r="A192" s="189"/>
      <c r="B192" s="4" t="s">
        <v>47</v>
      </c>
      <c r="C192" s="52" t="s">
        <v>551</v>
      </c>
      <c r="D192" s="97">
        <v>46023</v>
      </c>
      <c r="E192" s="144">
        <v>76.02</v>
      </c>
      <c r="F192" s="148"/>
      <c r="G192" s="133">
        <f t="shared" si="12"/>
        <v>68.42</v>
      </c>
      <c r="H192" s="145" t="s">
        <v>585</v>
      </c>
      <c r="I192" s="184"/>
      <c r="K192" s="13"/>
      <c r="L192" s="13"/>
      <c r="N192" s="13"/>
      <c r="O192" s="46"/>
    </row>
    <row r="193" spans="1:15" ht="12.75" customHeight="1" x14ac:dyDescent="0.3">
      <c r="A193" s="189"/>
      <c r="B193" s="14" t="s">
        <v>46</v>
      </c>
      <c r="C193" s="63" t="s">
        <v>551</v>
      </c>
      <c r="D193" s="97">
        <v>46204</v>
      </c>
      <c r="E193" s="144">
        <v>112.42</v>
      </c>
      <c r="F193" s="148"/>
      <c r="G193" s="133">
        <f t="shared" si="12"/>
        <v>101.18</v>
      </c>
      <c r="H193" s="145" t="s">
        <v>586</v>
      </c>
      <c r="I193" s="184"/>
      <c r="K193" s="13"/>
      <c r="L193" s="13"/>
      <c r="N193" s="13"/>
      <c r="O193" s="46"/>
    </row>
    <row r="194" spans="1:15" x14ac:dyDescent="0.3">
      <c r="A194" s="189"/>
      <c r="B194" s="4" t="s">
        <v>15</v>
      </c>
      <c r="C194" s="52" t="s">
        <v>551</v>
      </c>
      <c r="D194" s="97">
        <v>46204</v>
      </c>
      <c r="E194" s="144">
        <v>147.13999999999999</v>
      </c>
      <c r="F194" s="148"/>
      <c r="G194" s="133">
        <f t="shared" si="12"/>
        <v>132.43</v>
      </c>
      <c r="H194" s="145" t="s">
        <v>587</v>
      </c>
      <c r="I194" s="184"/>
      <c r="K194" s="13"/>
      <c r="L194" s="13"/>
      <c r="N194" s="13"/>
      <c r="O194" s="46"/>
    </row>
    <row r="195" spans="1:15" x14ac:dyDescent="0.3">
      <c r="A195" s="189"/>
      <c r="B195" s="5" t="s">
        <v>14</v>
      </c>
      <c r="C195" s="53" t="s">
        <v>551</v>
      </c>
      <c r="D195" s="98">
        <v>46204</v>
      </c>
      <c r="E195" s="155">
        <v>215.74</v>
      </c>
      <c r="F195" s="148"/>
      <c r="G195" s="157">
        <f t="shared" si="12"/>
        <v>194.17</v>
      </c>
      <c r="H195" s="158" t="s">
        <v>588</v>
      </c>
      <c r="I195" s="184"/>
      <c r="K195" s="13"/>
      <c r="L195" s="13"/>
      <c r="N195" s="13"/>
      <c r="O195" s="46"/>
    </row>
    <row r="196" spans="1:15" x14ac:dyDescent="0.3">
      <c r="A196" s="189"/>
      <c r="B196" s="3" t="s">
        <v>99</v>
      </c>
      <c r="C196" s="51" t="s">
        <v>552</v>
      </c>
      <c r="D196" s="96">
        <v>46023</v>
      </c>
      <c r="E196" s="125">
        <v>49.36</v>
      </c>
      <c r="F196" s="74"/>
      <c r="G196" s="41">
        <f t="shared" ref="G196:G204" si="13">ROUND(E196*0.9,2)</f>
        <v>44.42</v>
      </c>
      <c r="H196" s="153" t="s">
        <v>589</v>
      </c>
      <c r="I196" s="184"/>
      <c r="K196" s="13"/>
      <c r="L196" s="13"/>
      <c r="N196" s="13"/>
      <c r="O196" s="46"/>
    </row>
    <row r="197" spans="1:15" x14ac:dyDescent="0.3">
      <c r="A197" s="189"/>
      <c r="B197" s="4" t="s">
        <v>102</v>
      </c>
      <c r="C197" s="52" t="s">
        <v>552</v>
      </c>
      <c r="D197" s="97">
        <v>46023</v>
      </c>
      <c r="E197" s="144">
        <v>53.52</v>
      </c>
      <c r="F197" s="148"/>
      <c r="G197" s="133">
        <f t="shared" si="13"/>
        <v>48.17</v>
      </c>
      <c r="H197" s="145" t="s">
        <v>590</v>
      </c>
      <c r="I197" s="184"/>
      <c r="K197" s="13"/>
      <c r="L197" s="13"/>
      <c r="N197" s="13"/>
      <c r="O197" s="46"/>
    </row>
    <row r="198" spans="1:15" x14ac:dyDescent="0.3">
      <c r="A198" s="189"/>
      <c r="B198" s="4" t="s">
        <v>103</v>
      </c>
      <c r="C198" s="52" t="s">
        <v>552</v>
      </c>
      <c r="D198" s="97">
        <v>46023</v>
      </c>
      <c r="E198" s="144">
        <v>58.8</v>
      </c>
      <c r="F198" s="148"/>
      <c r="G198" s="133">
        <f t="shared" si="13"/>
        <v>52.92</v>
      </c>
      <c r="H198" s="145" t="s">
        <v>591</v>
      </c>
      <c r="I198" s="184"/>
      <c r="K198" s="13"/>
      <c r="L198" s="13"/>
      <c r="N198" s="13"/>
      <c r="O198" s="46"/>
    </row>
    <row r="199" spans="1:15" x14ac:dyDescent="0.3">
      <c r="A199" s="189"/>
      <c r="B199" s="14" t="s">
        <v>104</v>
      </c>
      <c r="C199" s="63" t="s">
        <v>552</v>
      </c>
      <c r="D199" s="97">
        <v>46023</v>
      </c>
      <c r="E199" s="144">
        <v>65.44</v>
      </c>
      <c r="F199" s="148"/>
      <c r="G199" s="133">
        <f t="shared" si="13"/>
        <v>58.9</v>
      </c>
      <c r="H199" s="145" t="s">
        <v>592</v>
      </c>
      <c r="I199" s="184"/>
      <c r="K199" s="13"/>
      <c r="L199" s="13"/>
      <c r="N199" s="13"/>
      <c r="O199" s="46"/>
    </row>
    <row r="200" spans="1:15" x14ac:dyDescent="0.3">
      <c r="A200" s="189"/>
      <c r="B200" s="4" t="s">
        <v>105</v>
      </c>
      <c r="C200" s="52" t="s">
        <v>552</v>
      </c>
      <c r="D200" s="97">
        <v>46023</v>
      </c>
      <c r="E200" s="144">
        <v>74.56</v>
      </c>
      <c r="F200" s="148"/>
      <c r="G200" s="133">
        <f t="shared" si="13"/>
        <v>67.099999999999994</v>
      </c>
      <c r="H200" s="145" t="s">
        <v>593</v>
      </c>
      <c r="I200" s="184"/>
      <c r="K200" s="13"/>
      <c r="L200" s="13"/>
      <c r="N200" s="13"/>
      <c r="O200" s="46"/>
    </row>
    <row r="201" spans="1:15" x14ac:dyDescent="0.3">
      <c r="A201" s="189"/>
      <c r="B201" s="4" t="s">
        <v>47</v>
      </c>
      <c r="C201" s="52" t="s">
        <v>552</v>
      </c>
      <c r="D201" s="97">
        <v>46023</v>
      </c>
      <c r="E201" s="144">
        <v>86.88</v>
      </c>
      <c r="F201" s="148"/>
      <c r="G201" s="133">
        <f t="shared" si="13"/>
        <v>78.19</v>
      </c>
      <c r="H201" s="145" t="s">
        <v>594</v>
      </c>
      <c r="I201" s="184"/>
      <c r="K201" s="13"/>
      <c r="L201" s="13"/>
      <c r="N201" s="13"/>
      <c r="O201" s="46"/>
    </row>
    <row r="202" spans="1:15" ht="12.75" customHeight="1" x14ac:dyDescent="0.3">
      <c r="A202" s="189"/>
      <c r="B202" s="14" t="s">
        <v>46</v>
      </c>
      <c r="C202" s="63" t="s">
        <v>552</v>
      </c>
      <c r="D202" s="97">
        <v>46204</v>
      </c>
      <c r="E202" s="144">
        <v>128.47999999999999</v>
      </c>
      <c r="F202" s="148"/>
      <c r="G202" s="133">
        <f t="shared" si="13"/>
        <v>115.63</v>
      </c>
      <c r="H202" s="145" t="s">
        <v>595</v>
      </c>
      <c r="I202" s="184"/>
      <c r="K202" s="13"/>
      <c r="L202" s="13"/>
      <c r="N202" s="13"/>
      <c r="O202" s="46"/>
    </row>
    <row r="203" spans="1:15" x14ac:dyDescent="0.3">
      <c r="A203" s="189"/>
      <c r="B203" s="4" t="s">
        <v>15</v>
      </c>
      <c r="C203" s="52" t="s">
        <v>552</v>
      </c>
      <c r="D203" s="97">
        <v>46204</v>
      </c>
      <c r="E203" s="144">
        <v>168.16</v>
      </c>
      <c r="F203" s="148"/>
      <c r="G203" s="133">
        <f t="shared" si="13"/>
        <v>151.34</v>
      </c>
      <c r="H203" s="145" t="s">
        <v>596</v>
      </c>
      <c r="I203" s="184"/>
      <c r="K203" s="13"/>
      <c r="L203" s="13"/>
      <c r="N203" s="13"/>
      <c r="O203" s="46"/>
    </row>
    <row r="204" spans="1:15" x14ac:dyDescent="0.3">
      <c r="A204" s="190"/>
      <c r="B204" s="5" t="s">
        <v>14</v>
      </c>
      <c r="C204" s="53" t="s">
        <v>552</v>
      </c>
      <c r="D204" s="98">
        <v>46204</v>
      </c>
      <c r="E204" s="155">
        <v>246.56</v>
      </c>
      <c r="F204" s="140"/>
      <c r="G204" s="157">
        <f t="shared" si="13"/>
        <v>221.9</v>
      </c>
      <c r="H204" s="158" t="s">
        <v>597</v>
      </c>
      <c r="I204" s="185"/>
      <c r="K204" s="13"/>
      <c r="L204" s="13"/>
      <c r="N204" s="13"/>
      <c r="O204" s="46"/>
    </row>
    <row r="205" spans="1:15" x14ac:dyDescent="0.3">
      <c r="A205" s="188" t="s">
        <v>631</v>
      </c>
      <c r="B205" s="15" t="s">
        <v>15</v>
      </c>
      <c r="C205" s="60" t="s">
        <v>12</v>
      </c>
      <c r="D205" s="96">
        <v>46204</v>
      </c>
      <c r="E205" s="125">
        <v>34.929999999999993</v>
      </c>
      <c r="F205" s="74"/>
      <c r="G205" s="41">
        <f t="shared" si="10"/>
        <v>31.44</v>
      </c>
      <c r="H205" s="153">
        <v>300</v>
      </c>
      <c r="I205" s="183" t="s">
        <v>109</v>
      </c>
      <c r="K205" s="13"/>
      <c r="L205" s="13"/>
      <c r="N205" s="13"/>
      <c r="O205" s="46"/>
    </row>
    <row r="206" spans="1:15" x14ac:dyDescent="0.3">
      <c r="A206" s="189"/>
      <c r="B206" s="5" t="s">
        <v>14</v>
      </c>
      <c r="C206" s="53" t="s">
        <v>12</v>
      </c>
      <c r="D206" s="98">
        <v>46204</v>
      </c>
      <c r="E206" s="155">
        <v>45.919999999999995</v>
      </c>
      <c r="F206" s="148"/>
      <c r="G206" s="157">
        <f t="shared" si="10"/>
        <v>41.33</v>
      </c>
      <c r="H206" s="158">
        <v>200</v>
      </c>
      <c r="I206" s="184"/>
      <c r="K206" s="13"/>
      <c r="L206" s="13"/>
      <c r="N206" s="13"/>
      <c r="O206" s="46"/>
    </row>
    <row r="207" spans="1:15" x14ac:dyDescent="0.3">
      <c r="A207" s="189"/>
      <c r="B207" s="15" t="s">
        <v>15</v>
      </c>
      <c r="C207" s="61" t="s">
        <v>548</v>
      </c>
      <c r="D207" s="96">
        <v>46204</v>
      </c>
      <c r="E207" s="126">
        <v>139.72</v>
      </c>
      <c r="F207" s="74"/>
      <c r="G207" s="43">
        <f t="shared" si="10"/>
        <v>125.75</v>
      </c>
      <c r="H207" s="146" t="s">
        <v>560</v>
      </c>
      <c r="I207" s="184"/>
      <c r="K207" s="13"/>
      <c r="L207" s="13"/>
      <c r="N207" s="13"/>
      <c r="O207" s="46"/>
    </row>
    <row r="208" spans="1:15" x14ac:dyDescent="0.3">
      <c r="A208" s="189"/>
      <c r="B208" s="5" t="s">
        <v>14</v>
      </c>
      <c r="C208" s="53" t="s">
        <v>548</v>
      </c>
      <c r="D208" s="98">
        <v>46204</v>
      </c>
      <c r="E208" s="155">
        <v>183.68</v>
      </c>
      <c r="F208" s="148"/>
      <c r="G208" s="157">
        <f t="shared" si="10"/>
        <v>165.31</v>
      </c>
      <c r="H208" s="158" t="s">
        <v>561</v>
      </c>
      <c r="I208" s="184"/>
      <c r="K208" s="13"/>
      <c r="L208" s="13"/>
      <c r="N208" s="13"/>
      <c r="O208" s="46"/>
    </row>
    <row r="209" spans="1:15" x14ac:dyDescent="0.3">
      <c r="A209" s="189"/>
      <c r="B209" s="15" t="s">
        <v>15</v>
      </c>
      <c r="C209" s="61" t="s">
        <v>549</v>
      </c>
      <c r="D209" s="96">
        <v>46204</v>
      </c>
      <c r="E209" s="126">
        <v>174.65</v>
      </c>
      <c r="F209" s="74"/>
      <c r="G209" s="43">
        <f t="shared" ref="G209:G212" si="14">ROUND(E209*0.9,2)</f>
        <v>157.19</v>
      </c>
      <c r="H209" s="146" t="s">
        <v>569</v>
      </c>
      <c r="I209" s="184"/>
      <c r="K209" s="13"/>
      <c r="L209" s="13"/>
      <c r="N209" s="13"/>
      <c r="O209" s="46"/>
    </row>
    <row r="210" spans="1:15" x14ac:dyDescent="0.3">
      <c r="A210" s="189"/>
      <c r="B210" s="5" t="s">
        <v>14</v>
      </c>
      <c r="C210" s="53" t="s">
        <v>549</v>
      </c>
      <c r="D210" s="98">
        <v>46204</v>
      </c>
      <c r="E210" s="155">
        <v>229.6</v>
      </c>
      <c r="F210" s="148"/>
      <c r="G210" s="157">
        <f t="shared" si="14"/>
        <v>206.64</v>
      </c>
      <c r="H210" s="158" t="s">
        <v>570</v>
      </c>
      <c r="I210" s="184"/>
      <c r="K210" s="13"/>
      <c r="L210" s="13"/>
      <c r="N210" s="13"/>
      <c r="O210" s="46"/>
    </row>
    <row r="211" spans="1:15" x14ac:dyDescent="0.3">
      <c r="A211" s="189"/>
      <c r="B211" s="15" t="s">
        <v>15</v>
      </c>
      <c r="C211" s="61" t="s">
        <v>550</v>
      </c>
      <c r="D211" s="96">
        <v>46204</v>
      </c>
      <c r="E211" s="126">
        <v>209.58</v>
      </c>
      <c r="F211" s="74"/>
      <c r="G211" s="43">
        <f t="shared" si="14"/>
        <v>188.62</v>
      </c>
      <c r="H211" s="146" t="s">
        <v>578</v>
      </c>
      <c r="I211" s="184"/>
      <c r="K211" s="13"/>
      <c r="L211" s="13"/>
      <c r="N211" s="13"/>
      <c r="O211" s="46"/>
    </row>
    <row r="212" spans="1:15" x14ac:dyDescent="0.3">
      <c r="A212" s="189"/>
      <c r="B212" s="5" t="s">
        <v>14</v>
      </c>
      <c r="C212" s="53" t="s">
        <v>550</v>
      </c>
      <c r="D212" s="98">
        <v>46204</v>
      </c>
      <c r="E212" s="155">
        <v>275.52</v>
      </c>
      <c r="F212" s="148"/>
      <c r="G212" s="157">
        <f t="shared" si="14"/>
        <v>247.97</v>
      </c>
      <c r="H212" s="158" t="s">
        <v>579</v>
      </c>
      <c r="I212" s="184"/>
      <c r="K212" s="13"/>
      <c r="L212" s="13"/>
      <c r="N212" s="13"/>
      <c r="O212" s="46"/>
    </row>
    <row r="213" spans="1:15" x14ac:dyDescent="0.3">
      <c r="A213" s="189"/>
      <c r="B213" s="15" t="s">
        <v>15</v>
      </c>
      <c r="C213" s="61" t="s">
        <v>551</v>
      </c>
      <c r="D213" s="96">
        <v>46204</v>
      </c>
      <c r="E213" s="126">
        <v>244.51</v>
      </c>
      <c r="F213" s="74"/>
      <c r="G213" s="43">
        <f t="shared" si="10"/>
        <v>220.06</v>
      </c>
      <c r="H213" s="146" t="s">
        <v>587</v>
      </c>
      <c r="I213" s="184"/>
      <c r="K213" s="13"/>
      <c r="L213" s="13"/>
      <c r="N213" s="13"/>
      <c r="O213" s="46"/>
    </row>
    <row r="214" spans="1:15" x14ac:dyDescent="0.3">
      <c r="A214" s="189"/>
      <c r="B214" s="5" t="s">
        <v>14</v>
      </c>
      <c r="C214" s="53" t="s">
        <v>551</v>
      </c>
      <c r="D214" s="98">
        <v>46204</v>
      </c>
      <c r="E214" s="155">
        <v>321.44</v>
      </c>
      <c r="F214" s="148"/>
      <c r="G214" s="157">
        <f t="shared" si="10"/>
        <v>289.3</v>
      </c>
      <c r="H214" s="158" t="s">
        <v>588</v>
      </c>
      <c r="I214" s="184"/>
      <c r="K214" s="13"/>
      <c r="L214" s="13"/>
      <c r="N214" s="13"/>
      <c r="O214" s="46"/>
    </row>
    <row r="215" spans="1:15" x14ac:dyDescent="0.3">
      <c r="A215" s="189"/>
      <c r="B215" s="15" t="s">
        <v>15</v>
      </c>
      <c r="C215" s="61" t="s">
        <v>552</v>
      </c>
      <c r="D215" s="96">
        <v>46204</v>
      </c>
      <c r="E215" s="126">
        <v>279.44</v>
      </c>
      <c r="F215" s="74"/>
      <c r="G215" s="43">
        <f t="shared" ref="G215:G216" si="15">ROUND(E215*0.9,2)</f>
        <v>251.5</v>
      </c>
      <c r="H215" s="146" t="s">
        <v>596</v>
      </c>
      <c r="I215" s="184"/>
      <c r="K215" s="13"/>
      <c r="L215" s="13"/>
      <c r="N215" s="13"/>
      <c r="O215" s="46"/>
    </row>
    <row r="216" spans="1:15" x14ac:dyDescent="0.3">
      <c r="A216" s="190"/>
      <c r="B216" s="5" t="s">
        <v>14</v>
      </c>
      <c r="C216" s="53" t="s">
        <v>552</v>
      </c>
      <c r="D216" s="98">
        <v>46204</v>
      </c>
      <c r="E216" s="155">
        <v>367.36</v>
      </c>
      <c r="F216" s="140"/>
      <c r="G216" s="157">
        <f t="shared" si="15"/>
        <v>330.62</v>
      </c>
      <c r="H216" s="158" t="s">
        <v>597</v>
      </c>
      <c r="I216" s="185"/>
      <c r="K216" s="13"/>
      <c r="L216" s="13"/>
      <c r="N216" s="13"/>
      <c r="O216" s="46"/>
    </row>
    <row r="217" spans="1:15" x14ac:dyDescent="0.3">
      <c r="A217" s="188" t="s">
        <v>632</v>
      </c>
      <c r="B217" s="15" t="s">
        <v>15</v>
      </c>
      <c r="C217" s="60" t="s">
        <v>12</v>
      </c>
      <c r="D217" s="96">
        <v>46204</v>
      </c>
      <c r="E217" s="125">
        <v>39.75</v>
      </c>
      <c r="F217" s="74"/>
      <c r="G217" s="41">
        <f t="shared" si="10"/>
        <v>35.78</v>
      </c>
      <c r="H217" s="153">
        <v>300</v>
      </c>
      <c r="I217" s="183" t="s">
        <v>110</v>
      </c>
      <c r="K217" s="13"/>
      <c r="L217" s="13"/>
      <c r="N217" s="13"/>
      <c r="O217" s="46"/>
    </row>
    <row r="218" spans="1:15" x14ac:dyDescent="0.3">
      <c r="A218" s="189"/>
      <c r="B218" s="5" t="s">
        <v>14</v>
      </c>
      <c r="C218" s="53" t="s">
        <v>12</v>
      </c>
      <c r="D218" s="98">
        <v>46204</v>
      </c>
      <c r="E218" s="155">
        <v>52.52</v>
      </c>
      <c r="F218" s="148"/>
      <c r="G218" s="157">
        <f t="shared" si="10"/>
        <v>47.27</v>
      </c>
      <c r="H218" s="158">
        <v>200</v>
      </c>
      <c r="I218" s="184"/>
      <c r="K218" s="13"/>
      <c r="L218" s="13"/>
      <c r="N218" s="13"/>
      <c r="O218" s="46"/>
    </row>
    <row r="219" spans="1:15" x14ac:dyDescent="0.3">
      <c r="A219" s="189"/>
      <c r="B219" s="15" t="s">
        <v>15</v>
      </c>
      <c r="C219" s="61" t="s">
        <v>548</v>
      </c>
      <c r="D219" s="96">
        <v>46204</v>
      </c>
      <c r="E219" s="126">
        <v>159</v>
      </c>
      <c r="F219" s="74"/>
      <c r="G219" s="43">
        <f t="shared" si="10"/>
        <v>143.1</v>
      </c>
      <c r="H219" s="146" t="s">
        <v>560</v>
      </c>
      <c r="I219" s="184"/>
      <c r="K219" s="13"/>
      <c r="L219" s="13"/>
      <c r="N219" s="13"/>
      <c r="O219" s="46"/>
    </row>
    <row r="220" spans="1:15" x14ac:dyDescent="0.3">
      <c r="A220" s="189"/>
      <c r="B220" s="5" t="s">
        <v>14</v>
      </c>
      <c r="C220" s="53" t="s">
        <v>548</v>
      </c>
      <c r="D220" s="98">
        <v>46204</v>
      </c>
      <c r="E220" s="155">
        <v>210.08</v>
      </c>
      <c r="F220" s="148"/>
      <c r="G220" s="157">
        <f t="shared" si="10"/>
        <v>189.07</v>
      </c>
      <c r="H220" s="158" t="s">
        <v>561</v>
      </c>
      <c r="I220" s="184"/>
      <c r="K220" s="13"/>
      <c r="L220" s="13"/>
      <c r="N220" s="13"/>
      <c r="O220" s="46"/>
    </row>
    <row r="221" spans="1:15" x14ac:dyDescent="0.3">
      <c r="A221" s="189"/>
      <c r="B221" s="15" t="s">
        <v>15</v>
      </c>
      <c r="C221" s="61" t="s">
        <v>549</v>
      </c>
      <c r="D221" s="96">
        <v>46204</v>
      </c>
      <c r="E221" s="126">
        <v>198.75</v>
      </c>
      <c r="F221" s="74"/>
      <c r="G221" s="43">
        <f t="shared" ref="G221:G222" si="16">ROUND(E221*0.9,2)</f>
        <v>178.88</v>
      </c>
      <c r="H221" s="146" t="s">
        <v>569</v>
      </c>
      <c r="I221" s="184"/>
      <c r="K221" s="13"/>
      <c r="L221" s="13"/>
      <c r="N221" s="13"/>
      <c r="O221" s="46"/>
    </row>
    <row r="222" spans="1:15" x14ac:dyDescent="0.3">
      <c r="A222" s="189"/>
      <c r="B222" s="5" t="s">
        <v>14</v>
      </c>
      <c r="C222" s="53" t="s">
        <v>549</v>
      </c>
      <c r="D222" s="98">
        <v>46204</v>
      </c>
      <c r="E222" s="155">
        <v>262.60000000000002</v>
      </c>
      <c r="F222" s="148"/>
      <c r="G222" s="157">
        <f t="shared" si="16"/>
        <v>236.34</v>
      </c>
      <c r="H222" s="158" t="s">
        <v>570</v>
      </c>
      <c r="I222" s="184"/>
      <c r="K222" s="13"/>
      <c r="L222" s="13"/>
      <c r="N222" s="13"/>
      <c r="O222" s="46"/>
    </row>
    <row r="223" spans="1:15" x14ac:dyDescent="0.3">
      <c r="A223" s="189"/>
      <c r="B223" s="15" t="s">
        <v>15</v>
      </c>
      <c r="C223" s="61" t="s">
        <v>550</v>
      </c>
      <c r="D223" s="96">
        <v>46204</v>
      </c>
      <c r="E223" s="126">
        <v>238.5</v>
      </c>
      <c r="F223" s="74"/>
      <c r="G223" s="43">
        <f t="shared" ref="G223:G226" si="17">ROUND(E223*0.9,2)</f>
        <v>214.65</v>
      </c>
      <c r="H223" s="146" t="s">
        <v>578</v>
      </c>
      <c r="I223" s="184"/>
      <c r="K223" s="13"/>
      <c r="L223" s="13"/>
      <c r="N223" s="13"/>
      <c r="O223" s="46"/>
    </row>
    <row r="224" spans="1:15" x14ac:dyDescent="0.3">
      <c r="A224" s="189"/>
      <c r="B224" s="5" t="s">
        <v>14</v>
      </c>
      <c r="C224" s="53" t="s">
        <v>550</v>
      </c>
      <c r="D224" s="98">
        <v>46204</v>
      </c>
      <c r="E224" s="155">
        <v>315.12</v>
      </c>
      <c r="F224" s="148"/>
      <c r="G224" s="157">
        <f t="shared" si="17"/>
        <v>283.61</v>
      </c>
      <c r="H224" s="158" t="s">
        <v>579</v>
      </c>
      <c r="I224" s="184"/>
      <c r="K224" s="13"/>
      <c r="L224" s="13"/>
      <c r="N224" s="13"/>
      <c r="O224" s="46"/>
    </row>
    <row r="225" spans="1:15" x14ac:dyDescent="0.3">
      <c r="A225" s="189"/>
      <c r="B225" s="15" t="s">
        <v>15</v>
      </c>
      <c r="C225" s="61" t="s">
        <v>551</v>
      </c>
      <c r="D225" s="96">
        <v>46204</v>
      </c>
      <c r="E225" s="126">
        <v>278.25</v>
      </c>
      <c r="F225" s="74"/>
      <c r="G225" s="43">
        <f t="shared" si="17"/>
        <v>250.43</v>
      </c>
      <c r="H225" s="146" t="s">
        <v>587</v>
      </c>
      <c r="I225" s="184"/>
      <c r="K225" s="13"/>
      <c r="L225" s="13"/>
      <c r="N225" s="13"/>
      <c r="O225" s="46"/>
    </row>
    <row r="226" spans="1:15" x14ac:dyDescent="0.3">
      <c r="A226" s="189"/>
      <c r="B226" s="5" t="s">
        <v>14</v>
      </c>
      <c r="C226" s="53" t="s">
        <v>551</v>
      </c>
      <c r="D226" s="98">
        <v>46204</v>
      </c>
      <c r="E226" s="155">
        <v>367.64</v>
      </c>
      <c r="F226" s="148"/>
      <c r="G226" s="157">
        <f t="shared" si="17"/>
        <v>330.88</v>
      </c>
      <c r="H226" s="158" t="s">
        <v>588</v>
      </c>
      <c r="I226" s="184"/>
      <c r="K226" s="13"/>
      <c r="L226" s="13"/>
      <c r="N226" s="13"/>
      <c r="O226" s="46"/>
    </row>
    <row r="227" spans="1:15" x14ac:dyDescent="0.3">
      <c r="A227" s="189"/>
      <c r="B227" s="15" t="s">
        <v>15</v>
      </c>
      <c r="C227" s="61" t="s">
        <v>552</v>
      </c>
      <c r="D227" s="96">
        <v>46204</v>
      </c>
      <c r="E227" s="126">
        <v>318</v>
      </c>
      <c r="F227" s="74"/>
      <c r="G227" s="43">
        <f t="shared" si="10"/>
        <v>286.2</v>
      </c>
      <c r="H227" s="146" t="s">
        <v>596</v>
      </c>
      <c r="I227" s="184"/>
      <c r="K227" s="13"/>
      <c r="L227" s="13"/>
      <c r="N227" s="13"/>
      <c r="O227" s="46"/>
    </row>
    <row r="228" spans="1:15" x14ac:dyDescent="0.3">
      <c r="A228" s="190"/>
      <c r="B228" s="5" t="s">
        <v>14</v>
      </c>
      <c r="C228" s="53" t="s">
        <v>552</v>
      </c>
      <c r="D228" s="98">
        <v>46204</v>
      </c>
      <c r="E228" s="155">
        <v>420.16</v>
      </c>
      <c r="F228" s="140"/>
      <c r="G228" s="157">
        <f t="shared" si="10"/>
        <v>378.14</v>
      </c>
      <c r="H228" s="158" t="s">
        <v>597</v>
      </c>
      <c r="I228" s="185"/>
      <c r="K228" s="13"/>
      <c r="L228" s="13"/>
      <c r="N228" s="13"/>
      <c r="O228" s="46"/>
    </row>
    <row r="229" spans="1:15" ht="12.75" customHeight="1" x14ac:dyDescent="0.3">
      <c r="A229" s="188" t="s">
        <v>111</v>
      </c>
      <c r="B229" s="3" t="s">
        <v>15</v>
      </c>
      <c r="C229" s="51" t="s">
        <v>12</v>
      </c>
      <c r="D229" s="96">
        <v>46204</v>
      </c>
      <c r="E229" s="125">
        <v>17.520000000000003</v>
      </c>
      <c r="F229" s="74"/>
      <c r="G229" s="41">
        <f t="shared" si="10"/>
        <v>15.77</v>
      </c>
      <c r="H229" s="153">
        <v>300</v>
      </c>
      <c r="I229" s="191" t="s">
        <v>112</v>
      </c>
      <c r="K229" s="13"/>
      <c r="L229" s="13"/>
      <c r="N229" s="13"/>
      <c r="O229" s="46"/>
    </row>
    <row r="230" spans="1:15" x14ac:dyDescent="0.3">
      <c r="A230" s="189"/>
      <c r="B230" s="4" t="s">
        <v>14</v>
      </c>
      <c r="C230" s="52" t="s">
        <v>12</v>
      </c>
      <c r="D230" s="97">
        <v>46204</v>
      </c>
      <c r="E230" s="144">
        <v>26.080000000000002</v>
      </c>
      <c r="F230" s="149"/>
      <c r="G230" s="133">
        <f t="shared" si="10"/>
        <v>23.47</v>
      </c>
      <c r="H230" s="145">
        <v>200</v>
      </c>
      <c r="I230" s="192"/>
      <c r="K230" s="13"/>
      <c r="L230" s="13"/>
      <c r="N230" s="13"/>
      <c r="O230" s="46"/>
    </row>
    <row r="231" spans="1:15" x14ac:dyDescent="0.3">
      <c r="A231" s="189"/>
      <c r="B231" s="5" t="s">
        <v>11</v>
      </c>
      <c r="C231" s="53" t="s">
        <v>12</v>
      </c>
      <c r="D231" s="98">
        <v>46204</v>
      </c>
      <c r="E231" s="155">
        <v>46.739999999999995</v>
      </c>
      <c r="F231" s="148"/>
      <c r="G231" s="157">
        <f t="shared" si="10"/>
        <v>42.07</v>
      </c>
      <c r="H231" s="158">
        <v>100</v>
      </c>
      <c r="I231" s="192"/>
      <c r="K231" s="13"/>
      <c r="L231" s="13"/>
      <c r="N231" s="13"/>
      <c r="O231" s="46"/>
    </row>
    <row r="232" spans="1:15" x14ac:dyDescent="0.3">
      <c r="A232" s="189"/>
      <c r="B232" s="3" t="s">
        <v>15</v>
      </c>
      <c r="C232" s="51" t="s">
        <v>106</v>
      </c>
      <c r="D232" s="96">
        <v>46204</v>
      </c>
      <c r="E232" s="125">
        <v>105.12</v>
      </c>
      <c r="F232" s="74"/>
      <c r="G232" s="41">
        <f t="shared" si="10"/>
        <v>94.61</v>
      </c>
      <c r="H232" s="153" t="s">
        <v>107</v>
      </c>
      <c r="I232" s="192"/>
      <c r="K232" s="13"/>
      <c r="L232" s="13"/>
      <c r="N232" s="13"/>
      <c r="O232" s="46"/>
    </row>
    <row r="233" spans="1:15" x14ac:dyDescent="0.3">
      <c r="A233" s="189"/>
      <c r="B233" s="4" t="s">
        <v>14</v>
      </c>
      <c r="C233" s="52" t="s">
        <v>106</v>
      </c>
      <c r="D233" s="97">
        <v>46204</v>
      </c>
      <c r="E233" s="144">
        <v>156.47999999999999</v>
      </c>
      <c r="F233" s="149"/>
      <c r="G233" s="133">
        <f t="shared" si="10"/>
        <v>140.83000000000001</v>
      </c>
      <c r="H233" s="145" t="s">
        <v>108</v>
      </c>
      <c r="I233" s="192"/>
      <c r="K233" s="13"/>
      <c r="L233" s="13"/>
      <c r="N233" s="13"/>
      <c r="O233" s="46"/>
    </row>
    <row r="234" spans="1:15" x14ac:dyDescent="0.3">
      <c r="A234" s="190"/>
      <c r="B234" s="5" t="s">
        <v>11</v>
      </c>
      <c r="C234" s="53" t="s">
        <v>106</v>
      </c>
      <c r="D234" s="98">
        <v>46204</v>
      </c>
      <c r="E234" s="155">
        <v>280.44</v>
      </c>
      <c r="F234" s="148"/>
      <c r="G234" s="157">
        <f t="shared" si="10"/>
        <v>252.4</v>
      </c>
      <c r="H234" s="158" t="s">
        <v>113</v>
      </c>
      <c r="I234" s="193"/>
      <c r="K234" s="13"/>
      <c r="L234" s="13"/>
      <c r="N234" s="13"/>
      <c r="O234" s="46"/>
    </row>
    <row r="235" spans="1:15" x14ac:dyDescent="0.3">
      <c r="A235" s="188" t="s">
        <v>114</v>
      </c>
      <c r="B235" s="4" t="s">
        <v>15</v>
      </c>
      <c r="C235" s="52" t="s">
        <v>12</v>
      </c>
      <c r="D235" s="96">
        <v>46023</v>
      </c>
      <c r="E235" s="144">
        <v>10.61</v>
      </c>
      <c r="F235" s="74"/>
      <c r="G235" s="74"/>
      <c r="H235" s="145" t="s">
        <v>26</v>
      </c>
      <c r="I235" s="191" t="s">
        <v>115</v>
      </c>
      <c r="K235" s="13"/>
      <c r="L235" s="13"/>
      <c r="N235" s="13"/>
      <c r="O235" s="46"/>
    </row>
    <row r="236" spans="1:15" x14ac:dyDescent="0.3">
      <c r="A236" s="189"/>
      <c r="B236" s="4" t="s">
        <v>14</v>
      </c>
      <c r="C236" s="52" t="s">
        <v>12</v>
      </c>
      <c r="D236" s="97">
        <v>46023</v>
      </c>
      <c r="E236" s="144">
        <v>14.45</v>
      </c>
      <c r="F236" s="149"/>
      <c r="G236" s="149"/>
      <c r="H236" s="145" t="s">
        <v>25</v>
      </c>
      <c r="I236" s="192"/>
      <c r="K236" s="13"/>
      <c r="L236" s="13"/>
      <c r="N236" s="13"/>
      <c r="O236" s="46"/>
    </row>
    <row r="237" spans="1:15" x14ac:dyDescent="0.3">
      <c r="A237" s="190"/>
      <c r="B237" s="5" t="s">
        <v>11</v>
      </c>
      <c r="C237" s="53" t="s">
        <v>12</v>
      </c>
      <c r="D237" s="98">
        <v>46023</v>
      </c>
      <c r="E237" s="155">
        <v>26.28</v>
      </c>
      <c r="F237" s="148"/>
      <c r="G237" s="148"/>
      <c r="H237" s="158" t="s">
        <v>23</v>
      </c>
      <c r="I237" s="192"/>
      <c r="K237" s="13"/>
      <c r="L237" s="13"/>
      <c r="N237" s="13"/>
      <c r="O237" s="46"/>
    </row>
    <row r="238" spans="1:15" ht="12.75" customHeight="1" x14ac:dyDescent="0.3">
      <c r="A238" s="188" t="s">
        <v>116</v>
      </c>
      <c r="B238" s="4" t="s">
        <v>15</v>
      </c>
      <c r="C238" s="52" t="s">
        <v>12</v>
      </c>
      <c r="D238" s="96">
        <v>46023</v>
      </c>
      <c r="E238" s="144">
        <v>12.38</v>
      </c>
      <c r="F238" s="74"/>
      <c r="G238" s="74"/>
      <c r="H238" s="145" t="s">
        <v>30</v>
      </c>
      <c r="I238" s="192"/>
      <c r="K238" s="13"/>
      <c r="L238" s="13"/>
      <c r="N238" s="13"/>
      <c r="O238" s="46"/>
    </row>
    <row r="239" spans="1:15" x14ac:dyDescent="0.3">
      <c r="A239" s="189"/>
      <c r="B239" s="4" t="s">
        <v>14</v>
      </c>
      <c r="C239" s="52" t="s">
        <v>12</v>
      </c>
      <c r="D239" s="97">
        <v>46023</v>
      </c>
      <c r="E239" s="144">
        <v>17.03</v>
      </c>
      <c r="F239" s="149"/>
      <c r="G239" s="149"/>
      <c r="H239" s="145" t="s">
        <v>29</v>
      </c>
      <c r="I239" s="192"/>
      <c r="K239" s="13"/>
      <c r="L239" s="13"/>
      <c r="N239" s="13"/>
      <c r="O239" s="46"/>
    </row>
    <row r="240" spans="1:15" x14ac:dyDescent="0.3">
      <c r="A240" s="190"/>
      <c r="B240" s="5" t="s">
        <v>11</v>
      </c>
      <c r="C240" s="53" t="s">
        <v>12</v>
      </c>
      <c r="D240" s="98">
        <v>46023</v>
      </c>
      <c r="E240" s="155">
        <v>30.96</v>
      </c>
      <c r="F240" s="156"/>
      <c r="G240" s="156"/>
      <c r="H240" s="158" t="s">
        <v>28</v>
      </c>
      <c r="I240" s="193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32.64</v>
      </c>
      <c r="F241" s="140"/>
      <c r="G241" s="22">
        <f t="shared" si="10"/>
        <v>29.38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6" t="s">
        <v>119</v>
      </c>
      <c r="B243" s="186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174.51</v>
      </c>
      <c r="F244" s="74"/>
      <c r="G244" s="41">
        <f t="shared" ref="G244:G250" si="18">ROUND(E244*0.9,2)</f>
        <v>157.06</v>
      </c>
      <c r="H244" s="153" t="s">
        <v>122</v>
      </c>
      <c r="I244" s="191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1.1200000000000001</v>
      </c>
      <c r="F245" s="149"/>
      <c r="G245" s="43">
        <f t="shared" si="18"/>
        <v>1.01</v>
      </c>
      <c r="H245" s="146" t="s">
        <v>126</v>
      </c>
      <c r="I245" s="192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1.24</v>
      </c>
      <c r="F246" s="149"/>
      <c r="G246" s="43">
        <f t="shared" si="18"/>
        <v>1.1200000000000001</v>
      </c>
      <c r="H246" s="146" t="s">
        <v>128</v>
      </c>
      <c r="I246" s="192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1.98</v>
      </c>
      <c r="F247" s="149"/>
      <c r="G247" s="43">
        <f t="shared" si="18"/>
        <v>1.78</v>
      </c>
      <c r="H247" s="146" t="s">
        <v>130</v>
      </c>
      <c r="I247" s="192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2.09</v>
      </c>
      <c r="F248" s="149"/>
      <c r="G248" s="43">
        <f t="shared" si="18"/>
        <v>1.88</v>
      </c>
      <c r="H248" s="146" t="s">
        <v>132</v>
      </c>
      <c r="I248" s="192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</v>
      </c>
      <c r="F249" s="149"/>
      <c r="G249" s="43">
        <f t="shared" si="18"/>
        <v>2.34</v>
      </c>
      <c r="H249" s="146" t="s">
        <v>134</v>
      </c>
      <c r="I249" s="192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2.72</v>
      </c>
      <c r="F250" s="148"/>
      <c r="G250" s="39">
        <f t="shared" si="18"/>
        <v>2.4500000000000002</v>
      </c>
      <c r="H250" s="48" t="s">
        <v>136</v>
      </c>
      <c r="I250" s="193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20.09</v>
      </c>
      <c r="F251" s="74"/>
      <c r="G251" s="41">
        <f>ROUND(E251*0.9,2)</f>
        <v>18.079999999999998</v>
      </c>
      <c r="H251" s="153" t="s">
        <v>139</v>
      </c>
      <c r="I251" s="191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21.11</v>
      </c>
      <c r="F252" s="148"/>
      <c r="G252" s="39">
        <f>ROUND(E252*0.9,2)</f>
        <v>19</v>
      </c>
      <c r="H252" s="48" t="s">
        <v>142</v>
      </c>
      <c r="I252" s="193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34.900000000000006</v>
      </c>
      <c r="F254" s="73"/>
      <c r="G254" s="22">
        <f>ROUND(E254*0.9,2)</f>
        <v>31.41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6" t="s">
        <v>147</v>
      </c>
      <c r="B256" s="186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57.36</v>
      </c>
      <c r="F257" s="163">
        <f t="shared" ref="F257:F264" si="19">ROUND(E257*0.95,2)</f>
        <v>54.49</v>
      </c>
      <c r="G257" s="41">
        <f t="shared" ref="G257:G276" si="20">ROUND(E257*0.9,2)</f>
        <v>51.62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80" t="s">
        <v>150</v>
      </c>
      <c r="B258" s="3" t="s">
        <v>11</v>
      </c>
      <c r="C258" s="51" t="s">
        <v>12</v>
      </c>
      <c r="D258" s="96">
        <v>46023</v>
      </c>
      <c r="E258" s="125">
        <v>34.840000000000003</v>
      </c>
      <c r="F258" s="74"/>
      <c r="G258" s="74"/>
      <c r="H258" s="153">
        <v>100</v>
      </c>
      <c r="I258" s="191" t="s">
        <v>151</v>
      </c>
      <c r="K258" s="13"/>
      <c r="L258" s="13"/>
      <c r="N258" s="13"/>
      <c r="O258" s="46"/>
    </row>
    <row r="259" spans="1:15" x14ac:dyDescent="0.3">
      <c r="A259" s="181"/>
      <c r="B259" s="4" t="s">
        <v>14</v>
      </c>
      <c r="C259" s="52" t="s">
        <v>12</v>
      </c>
      <c r="D259" s="97">
        <v>46023</v>
      </c>
      <c r="E259" s="144">
        <v>19.16</v>
      </c>
      <c r="F259" s="149"/>
      <c r="G259" s="149"/>
      <c r="H259" s="145">
        <v>200</v>
      </c>
      <c r="I259" s="192"/>
      <c r="K259" s="13"/>
      <c r="L259" s="13"/>
      <c r="N259" s="13"/>
      <c r="O259" s="46"/>
    </row>
    <row r="260" spans="1:15" x14ac:dyDescent="0.3">
      <c r="A260" s="182"/>
      <c r="B260" s="5" t="s">
        <v>15</v>
      </c>
      <c r="C260" s="53" t="s">
        <v>12</v>
      </c>
      <c r="D260" s="98">
        <v>46023</v>
      </c>
      <c r="E260" s="155">
        <v>14.06</v>
      </c>
      <c r="F260" s="148"/>
      <c r="G260" s="148"/>
      <c r="H260" s="158">
        <v>300</v>
      </c>
      <c r="I260" s="193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69.14</v>
      </c>
      <c r="F261" s="170">
        <f t="shared" ref="F261" si="21">ROUND(E261*0.95,2)</f>
        <v>65.680000000000007</v>
      </c>
      <c r="G261" s="22">
        <f t="shared" si="20"/>
        <v>62.23</v>
      </c>
      <c r="H261" s="151" t="s">
        <v>153</v>
      </c>
      <c r="I261" s="183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69.14</v>
      </c>
      <c r="F262" s="171">
        <f t="shared" si="19"/>
        <v>65.680000000000007</v>
      </c>
      <c r="G262" s="132">
        <f t="shared" si="20"/>
        <v>62.23</v>
      </c>
      <c r="H262" s="129" t="s">
        <v>17</v>
      </c>
      <c r="I262" s="184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57.36</v>
      </c>
      <c r="F263" s="170">
        <f t="shared" si="19"/>
        <v>54.49</v>
      </c>
      <c r="G263" s="22">
        <f t="shared" si="20"/>
        <v>51.62</v>
      </c>
      <c r="H263" s="151" t="s">
        <v>157</v>
      </c>
      <c r="I263" s="184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57.36</v>
      </c>
      <c r="F264" s="171">
        <f t="shared" si="19"/>
        <v>54.49</v>
      </c>
      <c r="G264" s="132">
        <f t="shared" si="20"/>
        <v>51.62</v>
      </c>
      <c r="H264" s="129" t="s">
        <v>17</v>
      </c>
      <c r="I264" s="185"/>
      <c r="K264" s="13"/>
      <c r="L264" s="13"/>
      <c r="N264" s="13"/>
      <c r="O264" s="46"/>
    </row>
    <row r="265" spans="1:15" x14ac:dyDescent="0.3">
      <c r="A265" s="201" t="s">
        <v>159</v>
      </c>
      <c r="B265" s="15" t="s">
        <v>160</v>
      </c>
      <c r="C265" s="60" t="s">
        <v>12</v>
      </c>
      <c r="D265" s="96">
        <v>46204</v>
      </c>
      <c r="E265" s="125">
        <v>3.0700000000000003</v>
      </c>
      <c r="F265" s="74"/>
      <c r="G265" s="41">
        <f t="shared" si="20"/>
        <v>2.76</v>
      </c>
      <c r="H265" s="153" t="s">
        <v>161</v>
      </c>
      <c r="I265" s="191" t="s">
        <v>162</v>
      </c>
      <c r="K265" s="13"/>
      <c r="L265" s="13"/>
      <c r="N265" s="13"/>
      <c r="O265" s="46"/>
    </row>
    <row r="266" spans="1:15" x14ac:dyDescent="0.3">
      <c r="A266" s="202"/>
      <c r="B266" s="4" t="s">
        <v>163</v>
      </c>
      <c r="C266" s="52" t="s">
        <v>12</v>
      </c>
      <c r="D266" s="97">
        <v>46204</v>
      </c>
      <c r="E266" s="144">
        <v>3.19</v>
      </c>
      <c r="F266" s="149"/>
      <c r="G266" s="133">
        <f t="shared" si="20"/>
        <v>2.87</v>
      </c>
      <c r="H266" s="145" t="s">
        <v>164</v>
      </c>
      <c r="I266" s="192"/>
      <c r="K266" s="13"/>
      <c r="L266" s="13"/>
      <c r="N266" s="13"/>
      <c r="O266" s="46"/>
    </row>
    <row r="267" spans="1:15" x14ac:dyDescent="0.3">
      <c r="A267" s="202"/>
      <c r="B267" s="4" t="s">
        <v>165</v>
      </c>
      <c r="C267" s="52" t="s">
        <v>12</v>
      </c>
      <c r="D267" s="97">
        <v>46204</v>
      </c>
      <c r="E267" s="144">
        <v>3.48</v>
      </c>
      <c r="F267" s="149"/>
      <c r="G267" s="133">
        <f t="shared" si="20"/>
        <v>3.13</v>
      </c>
      <c r="H267" s="145" t="s">
        <v>166</v>
      </c>
      <c r="I267" s="192"/>
      <c r="K267" s="13"/>
      <c r="L267" s="13"/>
      <c r="N267" s="13"/>
      <c r="O267" s="46"/>
    </row>
    <row r="268" spans="1:15" x14ac:dyDescent="0.3">
      <c r="A268" s="202"/>
      <c r="B268" s="4" t="s">
        <v>167</v>
      </c>
      <c r="C268" s="52" t="s">
        <v>12</v>
      </c>
      <c r="D268" s="97">
        <v>46204</v>
      </c>
      <c r="E268" s="144">
        <v>3.8899999999999997</v>
      </c>
      <c r="F268" s="149"/>
      <c r="G268" s="133">
        <f t="shared" si="20"/>
        <v>3.5</v>
      </c>
      <c r="H268" s="145" t="s">
        <v>168</v>
      </c>
      <c r="I268" s="192"/>
      <c r="K268" s="13"/>
      <c r="L268" s="13"/>
      <c r="N268" s="13"/>
      <c r="O268" s="46"/>
    </row>
    <row r="269" spans="1:15" x14ac:dyDescent="0.3">
      <c r="A269" s="202"/>
      <c r="B269" s="4" t="s">
        <v>169</v>
      </c>
      <c r="C269" s="52" t="s">
        <v>12</v>
      </c>
      <c r="D269" s="97">
        <v>46204</v>
      </c>
      <c r="E269" s="144">
        <v>4.5</v>
      </c>
      <c r="F269" s="149"/>
      <c r="G269" s="133">
        <f t="shared" si="20"/>
        <v>4.05</v>
      </c>
      <c r="H269" s="145" t="s">
        <v>170</v>
      </c>
      <c r="I269" s="192"/>
      <c r="K269" s="13"/>
      <c r="L269" s="13"/>
      <c r="N269" s="13"/>
      <c r="O269" s="46"/>
    </row>
    <row r="270" spans="1:15" x14ac:dyDescent="0.3">
      <c r="A270" s="202"/>
      <c r="B270" s="4" t="s">
        <v>171</v>
      </c>
      <c r="C270" s="52" t="s">
        <v>12</v>
      </c>
      <c r="D270" s="97">
        <v>46204</v>
      </c>
      <c r="E270" s="144">
        <v>5.67</v>
      </c>
      <c r="F270" s="149"/>
      <c r="G270" s="133">
        <f t="shared" si="20"/>
        <v>5.0999999999999996</v>
      </c>
      <c r="H270" s="145" t="s">
        <v>100</v>
      </c>
      <c r="I270" s="192"/>
      <c r="K270" s="13"/>
      <c r="L270" s="13"/>
      <c r="N270" s="13"/>
      <c r="O270" s="46"/>
    </row>
    <row r="271" spans="1:15" x14ac:dyDescent="0.3">
      <c r="A271" s="202"/>
      <c r="B271" s="4" t="s">
        <v>102</v>
      </c>
      <c r="C271" s="52" t="s">
        <v>12</v>
      </c>
      <c r="D271" s="97">
        <v>46204</v>
      </c>
      <c r="E271" s="144">
        <v>6.9799999999999986</v>
      </c>
      <c r="F271" s="149"/>
      <c r="G271" s="133">
        <f t="shared" si="20"/>
        <v>6.28</v>
      </c>
      <c r="H271" s="145">
        <v>900</v>
      </c>
      <c r="I271" s="192"/>
      <c r="K271" s="13"/>
      <c r="L271" s="13"/>
      <c r="N271" s="13"/>
      <c r="O271" s="46"/>
    </row>
    <row r="272" spans="1:15" x14ac:dyDescent="0.3">
      <c r="A272" s="202"/>
      <c r="B272" s="4" t="s">
        <v>103</v>
      </c>
      <c r="C272" s="52" t="s">
        <v>12</v>
      </c>
      <c r="D272" s="97">
        <v>46204</v>
      </c>
      <c r="E272" s="144">
        <v>7.64</v>
      </c>
      <c r="F272" s="149"/>
      <c r="G272" s="133">
        <f t="shared" si="20"/>
        <v>6.88</v>
      </c>
      <c r="H272" s="145">
        <v>800</v>
      </c>
      <c r="I272" s="192"/>
      <c r="K272" s="13"/>
      <c r="L272" s="13"/>
      <c r="N272" s="13"/>
      <c r="O272" s="46"/>
    </row>
    <row r="273" spans="1:15" x14ac:dyDescent="0.3">
      <c r="A273" s="202"/>
      <c r="B273" s="14" t="s">
        <v>104</v>
      </c>
      <c r="C273" s="63" t="s">
        <v>12</v>
      </c>
      <c r="D273" s="97">
        <v>46204</v>
      </c>
      <c r="E273" s="144">
        <v>8.49</v>
      </c>
      <c r="F273" s="149"/>
      <c r="G273" s="133">
        <f t="shared" si="20"/>
        <v>7.64</v>
      </c>
      <c r="H273" s="145">
        <v>700</v>
      </c>
      <c r="I273" s="192"/>
      <c r="K273" s="13"/>
      <c r="L273" s="13"/>
      <c r="N273" s="13"/>
      <c r="O273" s="46"/>
    </row>
    <row r="274" spans="1:15" x14ac:dyDescent="0.3">
      <c r="A274" s="202"/>
      <c r="B274" s="4" t="s">
        <v>105</v>
      </c>
      <c r="C274" s="52" t="s">
        <v>12</v>
      </c>
      <c r="D274" s="97">
        <v>46204</v>
      </c>
      <c r="E274" s="144">
        <v>9.6300000000000008</v>
      </c>
      <c r="F274" s="149"/>
      <c r="G274" s="133">
        <f t="shared" si="20"/>
        <v>8.67</v>
      </c>
      <c r="H274" s="145">
        <v>600</v>
      </c>
      <c r="I274" s="192"/>
      <c r="K274" s="13"/>
      <c r="L274" s="13"/>
      <c r="N274" s="13"/>
      <c r="O274" s="46"/>
    </row>
    <row r="275" spans="1:15" x14ac:dyDescent="0.3">
      <c r="A275" s="202"/>
      <c r="B275" s="4" t="s">
        <v>47</v>
      </c>
      <c r="C275" s="52" t="s">
        <v>12</v>
      </c>
      <c r="D275" s="97">
        <v>46204</v>
      </c>
      <c r="E275" s="144">
        <v>11.219999999999999</v>
      </c>
      <c r="F275" s="149"/>
      <c r="G275" s="133">
        <f t="shared" si="20"/>
        <v>10.1</v>
      </c>
      <c r="H275" s="145">
        <v>500</v>
      </c>
      <c r="I275" s="192"/>
      <c r="K275" s="13"/>
      <c r="L275" s="13"/>
      <c r="N275" s="13"/>
      <c r="O275" s="46"/>
    </row>
    <row r="276" spans="1:15" x14ac:dyDescent="0.3">
      <c r="A276" s="203"/>
      <c r="B276" s="16" t="s">
        <v>46</v>
      </c>
      <c r="C276" s="64" t="s">
        <v>12</v>
      </c>
      <c r="D276" s="98">
        <v>46204</v>
      </c>
      <c r="E276" s="155">
        <v>13.63</v>
      </c>
      <c r="F276" s="140"/>
      <c r="G276" s="157">
        <f t="shared" si="20"/>
        <v>12.27</v>
      </c>
      <c r="H276" s="158">
        <v>400</v>
      </c>
      <c r="I276" s="193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6" t="s">
        <v>172</v>
      </c>
      <c r="B278" s="186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77" t="s">
        <v>173</v>
      </c>
      <c r="B279" s="3" t="s">
        <v>11</v>
      </c>
      <c r="C279" s="51" t="s">
        <v>12</v>
      </c>
      <c r="D279" s="96">
        <v>46204</v>
      </c>
      <c r="E279" s="125">
        <v>150.26999999999998</v>
      </c>
      <c r="F279" s="74"/>
      <c r="G279" s="41">
        <f t="shared" ref="G279:G299" si="22">ROUND(E279*0.9,2)</f>
        <v>135.24</v>
      </c>
      <c r="H279" s="153" t="s">
        <v>174</v>
      </c>
      <c r="I279" s="191" t="s">
        <v>175</v>
      </c>
      <c r="K279" s="13"/>
      <c r="L279" s="13"/>
      <c r="N279" s="13"/>
      <c r="O279" s="46"/>
    </row>
    <row r="280" spans="1:15" x14ac:dyDescent="0.3">
      <c r="A280" s="178"/>
      <c r="B280" s="4" t="s">
        <v>14</v>
      </c>
      <c r="C280" s="52" t="s">
        <v>12</v>
      </c>
      <c r="D280" s="97">
        <v>46204</v>
      </c>
      <c r="E280" s="144">
        <v>86.82</v>
      </c>
      <c r="F280" s="149"/>
      <c r="G280" s="133">
        <f t="shared" si="22"/>
        <v>78.14</v>
      </c>
      <c r="H280" s="145" t="s">
        <v>176</v>
      </c>
      <c r="I280" s="192"/>
      <c r="K280" s="13"/>
      <c r="L280" s="13"/>
      <c r="N280" s="13"/>
      <c r="O280" s="46"/>
    </row>
    <row r="281" spans="1:15" x14ac:dyDescent="0.3">
      <c r="A281" s="179"/>
      <c r="B281" s="5" t="s">
        <v>15</v>
      </c>
      <c r="C281" s="53" t="s">
        <v>12</v>
      </c>
      <c r="D281" s="98">
        <v>46204</v>
      </c>
      <c r="E281" s="155">
        <v>64.489999999999995</v>
      </c>
      <c r="F281" s="148"/>
      <c r="G281" s="157">
        <f t="shared" si="22"/>
        <v>58.04</v>
      </c>
      <c r="H281" s="158" t="s">
        <v>177</v>
      </c>
      <c r="I281" s="192"/>
      <c r="K281" s="13"/>
      <c r="L281" s="13"/>
      <c r="N281" s="13"/>
      <c r="O281" s="46"/>
    </row>
    <row r="282" spans="1:15" x14ac:dyDescent="0.3">
      <c r="A282" s="177" t="s">
        <v>178</v>
      </c>
      <c r="B282" s="3" t="s">
        <v>11</v>
      </c>
      <c r="C282" s="51" t="s">
        <v>12</v>
      </c>
      <c r="D282" s="96">
        <v>46204</v>
      </c>
      <c r="E282" s="125">
        <v>111.1</v>
      </c>
      <c r="F282" s="74"/>
      <c r="G282" s="41">
        <f t="shared" si="22"/>
        <v>99.99</v>
      </c>
      <c r="H282" s="153" t="s">
        <v>179</v>
      </c>
      <c r="I282" s="192"/>
      <c r="K282" s="13"/>
      <c r="L282" s="13"/>
      <c r="N282" s="13"/>
      <c r="O282" s="46"/>
    </row>
    <row r="283" spans="1:15" x14ac:dyDescent="0.3">
      <c r="A283" s="178"/>
      <c r="B283" s="4" t="s">
        <v>14</v>
      </c>
      <c r="C283" s="52" t="s">
        <v>12</v>
      </c>
      <c r="D283" s="97">
        <v>46204</v>
      </c>
      <c r="E283" s="144">
        <v>63.79</v>
      </c>
      <c r="F283" s="149"/>
      <c r="G283" s="133">
        <f t="shared" si="22"/>
        <v>57.41</v>
      </c>
      <c r="H283" s="145" t="s">
        <v>180</v>
      </c>
      <c r="I283" s="192"/>
      <c r="K283" s="13"/>
      <c r="L283" s="13"/>
      <c r="N283" s="13"/>
      <c r="O283" s="46"/>
    </row>
    <row r="284" spans="1:15" x14ac:dyDescent="0.3">
      <c r="A284" s="179"/>
      <c r="B284" s="5" t="s">
        <v>15</v>
      </c>
      <c r="C284" s="53" t="s">
        <v>12</v>
      </c>
      <c r="D284" s="98">
        <v>46204</v>
      </c>
      <c r="E284" s="155">
        <v>48.28</v>
      </c>
      <c r="F284" s="148"/>
      <c r="G284" s="157">
        <f t="shared" si="22"/>
        <v>43.45</v>
      </c>
      <c r="H284" s="158" t="s">
        <v>181</v>
      </c>
      <c r="I284" s="193"/>
      <c r="K284" s="13"/>
      <c r="L284" s="13"/>
      <c r="N284" s="13"/>
      <c r="O284" s="46"/>
    </row>
    <row r="285" spans="1:15" x14ac:dyDescent="0.3">
      <c r="A285" s="180" t="s">
        <v>182</v>
      </c>
      <c r="B285" s="3" t="s">
        <v>11</v>
      </c>
      <c r="C285" s="51" t="s">
        <v>12</v>
      </c>
      <c r="D285" s="96">
        <v>46204</v>
      </c>
      <c r="E285" s="125">
        <v>152.18999999999997</v>
      </c>
      <c r="F285" s="74"/>
      <c r="G285" s="41">
        <f t="shared" si="22"/>
        <v>136.97</v>
      </c>
      <c r="H285" s="153">
        <v>100</v>
      </c>
      <c r="I285" s="191" t="s">
        <v>183</v>
      </c>
      <c r="K285" s="13"/>
      <c r="L285" s="13"/>
      <c r="N285" s="13"/>
      <c r="O285" s="46"/>
    </row>
    <row r="286" spans="1:15" x14ac:dyDescent="0.3">
      <c r="A286" s="181"/>
      <c r="B286" s="4" t="s">
        <v>14</v>
      </c>
      <c r="C286" s="52" t="s">
        <v>12</v>
      </c>
      <c r="D286" s="97">
        <v>46204</v>
      </c>
      <c r="E286" s="144">
        <v>87.93</v>
      </c>
      <c r="F286" s="149"/>
      <c r="G286" s="133">
        <f t="shared" si="22"/>
        <v>79.14</v>
      </c>
      <c r="H286" s="145">
        <v>200</v>
      </c>
      <c r="I286" s="192"/>
      <c r="K286" s="13"/>
      <c r="L286" s="13"/>
      <c r="N286" s="13"/>
      <c r="O286" s="46"/>
    </row>
    <row r="287" spans="1:15" x14ac:dyDescent="0.3">
      <c r="A287" s="182"/>
      <c r="B287" s="5" t="s">
        <v>15</v>
      </c>
      <c r="C287" s="53" t="s">
        <v>12</v>
      </c>
      <c r="D287" s="98">
        <v>46204</v>
      </c>
      <c r="E287" s="155">
        <v>65.31</v>
      </c>
      <c r="F287" s="148"/>
      <c r="G287" s="157">
        <f t="shared" si="22"/>
        <v>58.78</v>
      </c>
      <c r="H287" s="158">
        <v>300</v>
      </c>
      <c r="I287" s="193"/>
      <c r="K287" s="13"/>
      <c r="L287" s="13"/>
      <c r="N287" s="13"/>
      <c r="O287" s="46"/>
    </row>
    <row r="288" spans="1:15" x14ac:dyDescent="0.3">
      <c r="A288" s="180" t="s">
        <v>184</v>
      </c>
      <c r="B288" s="3" t="s">
        <v>11</v>
      </c>
      <c r="C288" s="51" t="s">
        <v>12</v>
      </c>
      <c r="D288" s="96">
        <v>46204</v>
      </c>
      <c r="E288" s="125">
        <v>77.95</v>
      </c>
      <c r="F288" s="74"/>
      <c r="G288" s="41">
        <f t="shared" si="22"/>
        <v>70.16</v>
      </c>
      <c r="H288" s="153">
        <v>100</v>
      </c>
      <c r="I288" s="191" t="s">
        <v>185</v>
      </c>
      <c r="K288" s="13"/>
      <c r="L288" s="13"/>
      <c r="N288" s="13"/>
      <c r="O288" s="46"/>
    </row>
    <row r="289" spans="1:15" x14ac:dyDescent="0.3">
      <c r="A289" s="181"/>
      <c r="B289" s="4" t="s">
        <v>14</v>
      </c>
      <c r="C289" s="52" t="s">
        <v>12</v>
      </c>
      <c r="D289" s="97">
        <v>46204</v>
      </c>
      <c r="E289" s="144">
        <v>44.75</v>
      </c>
      <c r="F289" s="149"/>
      <c r="G289" s="133">
        <f t="shared" si="22"/>
        <v>40.28</v>
      </c>
      <c r="H289" s="145">
        <v>200</v>
      </c>
      <c r="I289" s="192"/>
      <c r="K289" s="13"/>
      <c r="L289" s="13"/>
      <c r="N289" s="13"/>
      <c r="O289" s="46"/>
    </row>
    <row r="290" spans="1:15" x14ac:dyDescent="0.3">
      <c r="A290" s="182"/>
      <c r="B290" s="5" t="s">
        <v>15</v>
      </c>
      <c r="C290" s="53" t="s">
        <v>12</v>
      </c>
      <c r="D290" s="98">
        <v>46204</v>
      </c>
      <c r="E290" s="155">
        <v>33.869999999999997</v>
      </c>
      <c r="F290" s="148"/>
      <c r="G290" s="157">
        <f t="shared" si="22"/>
        <v>30.48</v>
      </c>
      <c r="H290" s="158">
        <v>300</v>
      </c>
      <c r="I290" s="193"/>
      <c r="K290" s="13"/>
      <c r="L290" s="13"/>
      <c r="N290" s="13"/>
      <c r="O290" s="46"/>
    </row>
    <row r="291" spans="1:15" x14ac:dyDescent="0.3">
      <c r="A291" s="180" t="s">
        <v>186</v>
      </c>
      <c r="B291" s="3" t="s">
        <v>11</v>
      </c>
      <c r="C291" s="51" t="s">
        <v>12</v>
      </c>
      <c r="D291" s="96">
        <v>46204</v>
      </c>
      <c r="E291" s="125">
        <v>77.95</v>
      </c>
      <c r="F291" s="74"/>
      <c r="G291" s="41">
        <f t="shared" si="22"/>
        <v>70.16</v>
      </c>
      <c r="H291" s="153">
        <v>100</v>
      </c>
      <c r="I291" s="191" t="s">
        <v>187</v>
      </c>
      <c r="K291" s="13"/>
      <c r="L291" s="13"/>
      <c r="N291" s="13"/>
      <c r="O291" s="46"/>
    </row>
    <row r="292" spans="1:15" x14ac:dyDescent="0.3">
      <c r="A292" s="181"/>
      <c r="B292" s="4" t="s">
        <v>14</v>
      </c>
      <c r="C292" s="52" t="s">
        <v>12</v>
      </c>
      <c r="D292" s="97">
        <v>46204</v>
      </c>
      <c r="E292" s="144">
        <v>44.75</v>
      </c>
      <c r="F292" s="149"/>
      <c r="G292" s="133">
        <f t="shared" si="22"/>
        <v>40.28</v>
      </c>
      <c r="H292" s="145">
        <v>200</v>
      </c>
      <c r="I292" s="192"/>
      <c r="K292" s="13"/>
      <c r="L292" s="13"/>
      <c r="N292" s="13"/>
      <c r="O292" s="46"/>
    </row>
    <row r="293" spans="1:15" x14ac:dyDescent="0.3">
      <c r="A293" s="182"/>
      <c r="B293" s="5" t="s">
        <v>15</v>
      </c>
      <c r="C293" s="53" t="s">
        <v>12</v>
      </c>
      <c r="D293" s="98">
        <v>46204</v>
      </c>
      <c r="E293" s="155">
        <v>33.869999999999997</v>
      </c>
      <c r="F293" s="148"/>
      <c r="G293" s="157">
        <f t="shared" si="22"/>
        <v>30.48</v>
      </c>
      <c r="H293" s="158">
        <v>300</v>
      </c>
      <c r="I293" s="193"/>
      <c r="K293" s="13"/>
      <c r="L293" s="13"/>
      <c r="N293" s="13"/>
      <c r="O293" s="46"/>
    </row>
    <row r="294" spans="1:15" x14ac:dyDescent="0.3">
      <c r="A294" s="180" t="s">
        <v>188</v>
      </c>
      <c r="B294" s="3" t="s">
        <v>11</v>
      </c>
      <c r="C294" s="51" t="s">
        <v>12</v>
      </c>
      <c r="D294" s="96">
        <v>46204</v>
      </c>
      <c r="E294" s="125">
        <v>74.61</v>
      </c>
      <c r="F294" s="74"/>
      <c r="G294" s="41">
        <f t="shared" si="22"/>
        <v>67.150000000000006</v>
      </c>
      <c r="H294" s="153">
        <v>100</v>
      </c>
      <c r="I294" s="191" t="s">
        <v>189</v>
      </c>
      <c r="K294" s="13"/>
      <c r="L294" s="13"/>
      <c r="N294" s="13"/>
      <c r="O294" s="46"/>
    </row>
    <row r="295" spans="1:15" x14ac:dyDescent="0.3">
      <c r="A295" s="181"/>
      <c r="B295" s="4" t="s">
        <v>14</v>
      </c>
      <c r="C295" s="52" t="s">
        <v>12</v>
      </c>
      <c r="D295" s="97">
        <v>46204</v>
      </c>
      <c r="E295" s="144">
        <v>42.99</v>
      </c>
      <c r="F295" s="149"/>
      <c r="G295" s="133">
        <f t="shared" si="22"/>
        <v>38.69</v>
      </c>
      <c r="H295" s="145">
        <v>200</v>
      </c>
      <c r="I295" s="192"/>
      <c r="K295" s="13"/>
      <c r="L295" s="13"/>
      <c r="N295" s="13"/>
      <c r="O295" s="46"/>
    </row>
    <row r="296" spans="1:15" x14ac:dyDescent="0.3">
      <c r="A296" s="182"/>
      <c r="B296" s="5" t="s">
        <v>15</v>
      </c>
      <c r="C296" s="53" t="s">
        <v>12</v>
      </c>
      <c r="D296" s="98">
        <v>46204</v>
      </c>
      <c r="E296" s="155">
        <v>32.39</v>
      </c>
      <c r="F296" s="148"/>
      <c r="G296" s="157">
        <f t="shared" si="22"/>
        <v>29.15</v>
      </c>
      <c r="H296" s="158">
        <v>300</v>
      </c>
      <c r="I296" s="193"/>
      <c r="K296" s="13"/>
      <c r="L296" s="13"/>
      <c r="N296" s="13"/>
      <c r="O296" s="46"/>
    </row>
    <row r="297" spans="1:15" x14ac:dyDescent="0.3">
      <c r="A297" s="180" t="s">
        <v>190</v>
      </c>
      <c r="B297" s="3" t="s">
        <v>11</v>
      </c>
      <c r="C297" s="51" t="s">
        <v>12</v>
      </c>
      <c r="D297" s="96">
        <v>46204</v>
      </c>
      <c r="E297" s="125">
        <v>92.89</v>
      </c>
      <c r="F297" s="74"/>
      <c r="G297" s="41">
        <f t="shared" si="22"/>
        <v>83.6</v>
      </c>
      <c r="H297" s="153">
        <v>100</v>
      </c>
      <c r="I297" s="191" t="s">
        <v>191</v>
      </c>
      <c r="K297" s="13"/>
      <c r="L297" s="13"/>
      <c r="N297" s="13"/>
      <c r="O297" s="46"/>
    </row>
    <row r="298" spans="1:15" ht="12.75" customHeight="1" x14ac:dyDescent="0.3">
      <c r="A298" s="181"/>
      <c r="B298" s="4" t="s">
        <v>14</v>
      </c>
      <c r="C298" s="52" t="s">
        <v>12</v>
      </c>
      <c r="D298" s="97">
        <v>46204</v>
      </c>
      <c r="E298" s="144">
        <v>53.66</v>
      </c>
      <c r="F298" s="149"/>
      <c r="G298" s="133">
        <f t="shared" si="22"/>
        <v>48.29</v>
      </c>
      <c r="H298" s="145">
        <v>200</v>
      </c>
      <c r="I298" s="192"/>
      <c r="K298" s="13"/>
      <c r="L298" s="13"/>
      <c r="N298" s="13"/>
      <c r="O298" s="46"/>
    </row>
    <row r="299" spans="1:15" x14ac:dyDescent="0.3">
      <c r="A299" s="182"/>
      <c r="B299" s="5" t="s">
        <v>15</v>
      </c>
      <c r="C299" s="53" t="s">
        <v>12</v>
      </c>
      <c r="D299" s="98">
        <v>46204</v>
      </c>
      <c r="E299" s="155">
        <v>39.86</v>
      </c>
      <c r="F299" s="148"/>
      <c r="G299" s="157">
        <f t="shared" si="22"/>
        <v>35.869999999999997</v>
      </c>
      <c r="H299" s="158">
        <v>300</v>
      </c>
      <c r="I299" s="193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6" t="s">
        <v>192</v>
      </c>
      <c r="B301" s="186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77" t="s">
        <v>195</v>
      </c>
      <c r="B304" s="3" t="s">
        <v>11</v>
      </c>
      <c r="C304" s="51" t="s">
        <v>12</v>
      </c>
      <c r="D304" s="96">
        <v>46204</v>
      </c>
      <c r="E304" s="125">
        <v>150.26999999999998</v>
      </c>
      <c r="F304" s="74"/>
      <c r="G304" s="41">
        <f t="shared" ref="G304:G310" si="23">ROUND(E304*0.9,2)</f>
        <v>135.24</v>
      </c>
      <c r="H304" s="153" t="s">
        <v>196</v>
      </c>
      <c r="I304" s="183" t="s">
        <v>197</v>
      </c>
      <c r="K304" s="13"/>
      <c r="L304" s="13"/>
      <c r="N304" s="13"/>
      <c r="O304" s="46"/>
    </row>
    <row r="305" spans="1:15" x14ac:dyDescent="0.3">
      <c r="A305" s="178"/>
      <c r="B305" s="4" t="s">
        <v>14</v>
      </c>
      <c r="C305" s="52" t="s">
        <v>12</v>
      </c>
      <c r="D305" s="97">
        <v>46204</v>
      </c>
      <c r="E305" s="144">
        <v>86.82</v>
      </c>
      <c r="F305" s="149"/>
      <c r="G305" s="133">
        <f t="shared" si="23"/>
        <v>78.14</v>
      </c>
      <c r="H305" s="145" t="s">
        <v>198</v>
      </c>
      <c r="I305" s="184"/>
      <c r="K305" s="13"/>
      <c r="L305" s="13"/>
      <c r="N305" s="13"/>
      <c r="O305" s="46"/>
    </row>
    <row r="306" spans="1:15" x14ac:dyDescent="0.3">
      <c r="A306" s="179"/>
      <c r="B306" s="5" t="s">
        <v>15</v>
      </c>
      <c r="C306" s="53" t="s">
        <v>12</v>
      </c>
      <c r="D306" s="98">
        <v>46204</v>
      </c>
      <c r="E306" s="155">
        <v>64.489999999999995</v>
      </c>
      <c r="F306" s="148"/>
      <c r="G306" s="157">
        <f t="shared" si="23"/>
        <v>58.04</v>
      </c>
      <c r="H306" s="158" t="s">
        <v>199</v>
      </c>
      <c r="I306" s="184"/>
      <c r="K306" s="13"/>
      <c r="L306" s="13"/>
      <c r="N306" s="13"/>
      <c r="O306" s="46"/>
    </row>
    <row r="307" spans="1:15" ht="12.75" customHeight="1" x14ac:dyDescent="0.3">
      <c r="A307" s="177" t="s">
        <v>200</v>
      </c>
      <c r="B307" s="3" t="s">
        <v>11</v>
      </c>
      <c r="C307" s="51" t="s">
        <v>12</v>
      </c>
      <c r="D307" s="96">
        <v>46023</v>
      </c>
      <c r="E307" s="125">
        <v>118.94</v>
      </c>
      <c r="F307" s="74"/>
      <c r="G307" s="41">
        <f t="shared" si="23"/>
        <v>107.05</v>
      </c>
      <c r="H307" s="153" t="s">
        <v>201</v>
      </c>
      <c r="I307" s="184"/>
      <c r="K307" s="13"/>
      <c r="L307" s="13"/>
      <c r="N307" s="13"/>
      <c r="O307" s="46"/>
    </row>
    <row r="308" spans="1:15" x14ac:dyDescent="0.3">
      <c r="A308" s="178"/>
      <c r="B308" s="4" t="s">
        <v>14</v>
      </c>
      <c r="C308" s="52" t="s">
        <v>12</v>
      </c>
      <c r="D308" s="97">
        <v>46023</v>
      </c>
      <c r="E308" s="144">
        <v>68.12</v>
      </c>
      <c r="F308" s="149"/>
      <c r="G308" s="133">
        <f t="shared" si="23"/>
        <v>61.31</v>
      </c>
      <c r="H308" s="145" t="s">
        <v>202</v>
      </c>
      <c r="I308" s="184"/>
      <c r="K308" s="13"/>
      <c r="L308" s="13"/>
      <c r="N308" s="13"/>
      <c r="O308" s="46"/>
    </row>
    <row r="309" spans="1:15" x14ac:dyDescent="0.3">
      <c r="A309" s="179"/>
      <c r="B309" s="5" t="s">
        <v>15</v>
      </c>
      <c r="C309" s="53" t="s">
        <v>12</v>
      </c>
      <c r="D309" s="98">
        <v>46023</v>
      </c>
      <c r="E309" s="155">
        <v>50.21</v>
      </c>
      <c r="F309" s="148"/>
      <c r="G309" s="157">
        <f t="shared" si="23"/>
        <v>45.19</v>
      </c>
      <c r="H309" s="158" t="s">
        <v>203</v>
      </c>
      <c r="I309" s="184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150.26999999999998</v>
      </c>
      <c r="F310" s="152"/>
      <c r="G310" s="128">
        <f t="shared" si="23"/>
        <v>135.24</v>
      </c>
      <c r="H310" s="129" t="s">
        <v>206</v>
      </c>
      <c r="I310" s="184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118.94</v>
      </c>
      <c r="F311" s="73"/>
      <c r="G311" s="47">
        <f>ROUND(E311*0.9,2)</f>
        <v>107.05</v>
      </c>
      <c r="H311" s="151" t="s">
        <v>208</v>
      </c>
      <c r="I311" s="185"/>
      <c r="K311" s="13"/>
      <c r="L311" s="13"/>
      <c r="N311" s="13"/>
      <c r="O311" s="46"/>
    </row>
    <row r="312" spans="1:15" x14ac:dyDescent="0.3">
      <c r="A312" s="177" t="s">
        <v>209</v>
      </c>
      <c r="B312" s="3" t="s">
        <v>11</v>
      </c>
      <c r="C312" s="51" t="s">
        <v>12</v>
      </c>
      <c r="D312" s="96">
        <v>46204</v>
      </c>
      <c r="E312" s="125">
        <v>150.26999999999998</v>
      </c>
      <c r="F312" s="74"/>
      <c r="G312" s="41">
        <f t="shared" ref="G312:G344" si="24">ROUND(E312*0.9,2)</f>
        <v>135.24</v>
      </c>
      <c r="H312" s="153" t="s">
        <v>210</v>
      </c>
      <c r="I312" s="183" t="s">
        <v>263</v>
      </c>
      <c r="K312" s="13"/>
      <c r="L312" s="13"/>
      <c r="N312" s="13"/>
      <c r="O312" s="46"/>
    </row>
    <row r="313" spans="1:15" x14ac:dyDescent="0.3">
      <c r="A313" s="178"/>
      <c r="B313" s="4" t="s">
        <v>14</v>
      </c>
      <c r="C313" s="52" t="s">
        <v>12</v>
      </c>
      <c r="D313" s="97">
        <v>46204</v>
      </c>
      <c r="E313" s="144">
        <v>86.82</v>
      </c>
      <c r="F313" s="149"/>
      <c r="G313" s="133">
        <f t="shared" si="24"/>
        <v>78.14</v>
      </c>
      <c r="H313" s="145" t="s">
        <v>211</v>
      </c>
      <c r="I313" s="184"/>
      <c r="K313" s="13"/>
      <c r="L313" s="13"/>
      <c r="N313" s="13"/>
      <c r="O313" s="46"/>
    </row>
    <row r="314" spans="1:15" ht="12.75" customHeight="1" x14ac:dyDescent="0.3">
      <c r="A314" s="179"/>
      <c r="B314" s="5" t="s">
        <v>15</v>
      </c>
      <c r="C314" s="53" t="s">
        <v>12</v>
      </c>
      <c r="D314" s="98">
        <v>46204</v>
      </c>
      <c r="E314" s="155">
        <v>64.489999999999995</v>
      </c>
      <c r="F314" s="148"/>
      <c r="G314" s="157">
        <f t="shared" si="24"/>
        <v>58.04</v>
      </c>
      <c r="H314" s="158" t="s">
        <v>212</v>
      </c>
      <c r="I314" s="184"/>
      <c r="K314" s="13"/>
      <c r="L314" s="13"/>
      <c r="N314" s="13"/>
      <c r="O314" s="46"/>
    </row>
    <row r="315" spans="1:15" x14ac:dyDescent="0.3">
      <c r="A315" s="177" t="s">
        <v>213</v>
      </c>
      <c r="B315" s="3" t="s">
        <v>11</v>
      </c>
      <c r="C315" s="51" t="s">
        <v>12</v>
      </c>
      <c r="D315" s="96">
        <v>46023</v>
      </c>
      <c r="E315" s="125">
        <v>118.94</v>
      </c>
      <c r="F315" s="74"/>
      <c r="G315" s="41">
        <f t="shared" si="24"/>
        <v>107.05</v>
      </c>
      <c r="H315" s="153" t="s">
        <v>214</v>
      </c>
      <c r="I315" s="184"/>
      <c r="K315" s="13"/>
      <c r="L315" s="13"/>
      <c r="N315" s="13"/>
      <c r="O315" s="46"/>
    </row>
    <row r="316" spans="1:15" x14ac:dyDescent="0.3">
      <c r="A316" s="178"/>
      <c r="B316" s="4" t="s">
        <v>14</v>
      </c>
      <c r="C316" s="52" t="s">
        <v>12</v>
      </c>
      <c r="D316" s="97">
        <v>46023</v>
      </c>
      <c r="E316" s="144">
        <v>68.12</v>
      </c>
      <c r="F316" s="149"/>
      <c r="G316" s="133">
        <f t="shared" si="24"/>
        <v>61.31</v>
      </c>
      <c r="H316" s="145" t="s">
        <v>215</v>
      </c>
      <c r="I316" s="184"/>
      <c r="K316" s="13"/>
      <c r="L316" s="13"/>
      <c r="N316" s="13"/>
      <c r="O316" s="46"/>
    </row>
    <row r="317" spans="1:15" ht="12.75" customHeight="1" x14ac:dyDescent="0.3">
      <c r="A317" s="179"/>
      <c r="B317" s="5" t="s">
        <v>15</v>
      </c>
      <c r="C317" s="53" t="s">
        <v>12</v>
      </c>
      <c r="D317" s="98">
        <v>46023</v>
      </c>
      <c r="E317" s="155">
        <v>50.21</v>
      </c>
      <c r="F317" s="148"/>
      <c r="G317" s="157">
        <f t="shared" si="24"/>
        <v>45.19</v>
      </c>
      <c r="H317" s="158" t="s">
        <v>216</v>
      </c>
      <c r="I317" s="184"/>
      <c r="K317" s="13"/>
      <c r="L317" s="13"/>
      <c r="N317" s="13"/>
      <c r="O317" s="46"/>
    </row>
    <row r="318" spans="1:15" x14ac:dyDescent="0.3">
      <c r="A318" s="177" t="s">
        <v>217</v>
      </c>
      <c r="B318" s="3" t="s">
        <v>11</v>
      </c>
      <c r="C318" s="51" t="s">
        <v>12</v>
      </c>
      <c r="D318" s="96">
        <v>46204</v>
      </c>
      <c r="E318" s="125">
        <v>111.77999999999999</v>
      </c>
      <c r="F318" s="74"/>
      <c r="G318" s="41">
        <f t="shared" si="24"/>
        <v>100.6</v>
      </c>
      <c r="H318" s="153" t="s">
        <v>218</v>
      </c>
      <c r="I318" s="184"/>
      <c r="K318" s="13"/>
      <c r="L318" s="13"/>
      <c r="N318" s="13"/>
      <c r="O318" s="46"/>
    </row>
    <row r="319" spans="1:15" x14ac:dyDescent="0.3">
      <c r="A319" s="178"/>
      <c r="B319" s="4" t="s">
        <v>14</v>
      </c>
      <c r="C319" s="52" t="s">
        <v>12</v>
      </c>
      <c r="D319" s="97">
        <v>46204</v>
      </c>
      <c r="E319" s="144">
        <v>64.48</v>
      </c>
      <c r="F319" s="149"/>
      <c r="G319" s="133">
        <f t="shared" si="24"/>
        <v>58.03</v>
      </c>
      <c r="H319" s="145" t="s">
        <v>219</v>
      </c>
      <c r="I319" s="184"/>
      <c r="K319" s="13"/>
      <c r="L319" s="13"/>
      <c r="N319" s="13"/>
      <c r="O319" s="46"/>
    </row>
    <row r="320" spans="1:15" ht="12.75" customHeight="1" x14ac:dyDescent="0.3">
      <c r="A320" s="179"/>
      <c r="B320" s="5" t="s">
        <v>15</v>
      </c>
      <c r="C320" s="53" t="s">
        <v>12</v>
      </c>
      <c r="D320" s="98">
        <v>46204</v>
      </c>
      <c r="E320" s="155">
        <v>48.59</v>
      </c>
      <c r="F320" s="148"/>
      <c r="G320" s="157">
        <f t="shared" si="24"/>
        <v>43.73</v>
      </c>
      <c r="H320" s="158" t="s">
        <v>220</v>
      </c>
      <c r="I320" s="184"/>
      <c r="K320" s="13"/>
      <c r="L320" s="13"/>
      <c r="N320" s="13"/>
      <c r="O320" s="46"/>
    </row>
    <row r="321" spans="1:15" x14ac:dyDescent="0.3">
      <c r="A321" s="177" t="s">
        <v>221</v>
      </c>
      <c r="B321" s="3" t="s">
        <v>11</v>
      </c>
      <c r="C321" s="51" t="s">
        <v>12</v>
      </c>
      <c r="D321" s="96">
        <v>46023</v>
      </c>
      <c r="E321" s="125">
        <v>89.690000000000012</v>
      </c>
      <c r="F321" s="74"/>
      <c r="G321" s="41">
        <f t="shared" si="24"/>
        <v>80.72</v>
      </c>
      <c r="H321" s="153" t="s">
        <v>222</v>
      </c>
      <c r="I321" s="184"/>
      <c r="K321" s="13"/>
      <c r="L321" s="13"/>
      <c r="N321" s="13"/>
      <c r="O321" s="46"/>
    </row>
    <row r="322" spans="1:15" x14ac:dyDescent="0.3">
      <c r="A322" s="178"/>
      <c r="B322" s="4" t="s">
        <v>14</v>
      </c>
      <c r="C322" s="52" t="s">
        <v>12</v>
      </c>
      <c r="D322" s="97">
        <v>46023</v>
      </c>
      <c r="E322" s="144">
        <v>51.21</v>
      </c>
      <c r="F322" s="149"/>
      <c r="G322" s="133">
        <f t="shared" si="24"/>
        <v>46.09</v>
      </c>
      <c r="H322" s="145" t="s">
        <v>223</v>
      </c>
      <c r="I322" s="184"/>
      <c r="K322" s="13"/>
      <c r="L322" s="13"/>
      <c r="N322" s="13"/>
      <c r="O322" s="46"/>
    </row>
    <row r="323" spans="1:15" ht="12.75" customHeight="1" x14ac:dyDescent="0.3">
      <c r="A323" s="179"/>
      <c r="B323" s="5" t="s">
        <v>15</v>
      </c>
      <c r="C323" s="53" t="s">
        <v>12</v>
      </c>
      <c r="D323" s="98">
        <v>46023</v>
      </c>
      <c r="E323" s="155">
        <v>38.56</v>
      </c>
      <c r="F323" s="148"/>
      <c r="G323" s="157">
        <f t="shared" si="24"/>
        <v>34.700000000000003</v>
      </c>
      <c r="H323" s="158" t="s">
        <v>224</v>
      </c>
      <c r="I323" s="184"/>
      <c r="K323" s="13"/>
      <c r="L323" s="13"/>
      <c r="N323" s="13"/>
      <c r="O323" s="46"/>
    </row>
    <row r="324" spans="1:15" x14ac:dyDescent="0.3">
      <c r="A324" s="177" t="s">
        <v>225</v>
      </c>
      <c r="B324" s="3" t="s">
        <v>11</v>
      </c>
      <c r="C324" s="51" t="s">
        <v>12</v>
      </c>
      <c r="D324" s="96">
        <v>46204</v>
      </c>
      <c r="E324" s="125">
        <v>150.26999999999998</v>
      </c>
      <c r="F324" s="74"/>
      <c r="G324" s="41">
        <f t="shared" si="24"/>
        <v>135.24</v>
      </c>
      <c r="H324" s="153" t="s">
        <v>226</v>
      </c>
      <c r="I324" s="184"/>
      <c r="K324" s="13"/>
      <c r="L324" s="13"/>
      <c r="N324" s="13"/>
      <c r="O324" s="46"/>
    </row>
    <row r="325" spans="1:15" x14ac:dyDescent="0.3">
      <c r="A325" s="178"/>
      <c r="B325" s="4" t="s">
        <v>14</v>
      </c>
      <c r="C325" s="52" t="s">
        <v>12</v>
      </c>
      <c r="D325" s="97">
        <v>46204</v>
      </c>
      <c r="E325" s="144">
        <v>86.82</v>
      </c>
      <c r="F325" s="149"/>
      <c r="G325" s="133">
        <f t="shared" si="24"/>
        <v>78.14</v>
      </c>
      <c r="H325" s="145" t="s">
        <v>227</v>
      </c>
      <c r="I325" s="184"/>
      <c r="K325" s="13"/>
      <c r="L325" s="13"/>
      <c r="N325" s="13"/>
      <c r="O325" s="46"/>
    </row>
    <row r="326" spans="1:15" ht="12.75" customHeight="1" x14ac:dyDescent="0.3">
      <c r="A326" s="179"/>
      <c r="B326" s="5" t="s">
        <v>15</v>
      </c>
      <c r="C326" s="53" t="s">
        <v>12</v>
      </c>
      <c r="D326" s="98">
        <v>46204</v>
      </c>
      <c r="E326" s="155">
        <v>64.489999999999995</v>
      </c>
      <c r="F326" s="148"/>
      <c r="G326" s="157">
        <f t="shared" si="24"/>
        <v>58.04</v>
      </c>
      <c r="H326" s="158" t="s">
        <v>228</v>
      </c>
      <c r="I326" s="184"/>
      <c r="K326" s="13"/>
      <c r="L326" s="13"/>
      <c r="N326" s="13"/>
      <c r="O326" s="46"/>
    </row>
    <row r="327" spans="1:15" x14ac:dyDescent="0.3">
      <c r="A327" s="177" t="s">
        <v>233</v>
      </c>
      <c r="B327" s="3" t="s">
        <v>11</v>
      </c>
      <c r="C327" s="51" t="s">
        <v>12</v>
      </c>
      <c r="D327" s="96">
        <v>46023</v>
      </c>
      <c r="E327" s="125">
        <v>118.94</v>
      </c>
      <c r="F327" s="74"/>
      <c r="G327" s="41">
        <f>ROUND(E327*0.9,2)</f>
        <v>107.05</v>
      </c>
      <c r="H327" s="153" t="s">
        <v>234</v>
      </c>
      <c r="I327" s="184"/>
      <c r="K327" s="13"/>
      <c r="L327" s="13"/>
      <c r="N327" s="13"/>
      <c r="O327" s="46"/>
    </row>
    <row r="328" spans="1:15" ht="12.75" customHeight="1" x14ac:dyDescent="0.3">
      <c r="A328" s="178"/>
      <c r="B328" s="4" t="s">
        <v>14</v>
      </c>
      <c r="C328" s="52" t="s">
        <v>12</v>
      </c>
      <c r="D328" s="97">
        <v>46023</v>
      </c>
      <c r="E328" s="144">
        <v>68.12</v>
      </c>
      <c r="F328" s="149"/>
      <c r="G328" s="133">
        <f>ROUND(E328*0.9,2)</f>
        <v>61.31</v>
      </c>
      <c r="H328" s="145" t="s">
        <v>235</v>
      </c>
      <c r="I328" s="184"/>
      <c r="K328" s="13"/>
      <c r="L328" s="13"/>
      <c r="N328" s="13"/>
      <c r="O328" s="46"/>
    </row>
    <row r="329" spans="1:15" x14ac:dyDescent="0.3">
      <c r="A329" s="179"/>
      <c r="B329" s="5" t="s">
        <v>15</v>
      </c>
      <c r="C329" s="53" t="s">
        <v>12</v>
      </c>
      <c r="D329" s="98">
        <v>46023</v>
      </c>
      <c r="E329" s="155">
        <v>50.21</v>
      </c>
      <c r="F329" s="148"/>
      <c r="G329" s="157">
        <f>ROUND(E329*0.9,2)</f>
        <v>45.19</v>
      </c>
      <c r="H329" s="158" t="s">
        <v>236</v>
      </c>
      <c r="I329" s="184"/>
      <c r="K329" s="13"/>
      <c r="L329" s="13"/>
      <c r="N329" s="13"/>
      <c r="O329" s="46"/>
    </row>
    <row r="330" spans="1:15" x14ac:dyDescent="0.3">
      <c r="A330" s="177" t="s">
        <v>229</v>
      </c>
      <c r="B330" s="3" t="s">
        <v>11</v>
      </c>
      <c r="C330" s="51" t="s">
        <v>12</v>
      </c>
      <c r="D330" s="96">
        <v>46204</v>
      </c>
      <c r="E330" s="125">
        <v>111.77999999999999</v>
      </c>
      <c r="F330" s="74"/>
      <c r="G330" s="41">
        <f t="shared" si="24"/>
        <v>100.6</v>
      </c>
      <c r="H330" s="153" t="s">
        <v>230</v>
      </c>
      <c r="I330" s="184"/>
      <c r="K330" s="13"/>
      <c r="L330" s="13"/>
      <c r="N330" s="13"/>
      <c r="O330" s="46"/>
    </row>
    <row r="331" spans="1:15" x14ac:dyDescent="0.3">
      <c r="A331" s="178"/>
      <c r="B331" s="4" t="s">
        <v>14</v>
      </c>
      <c r="C331" s="52" t="s">
        <v>12</v>
      </c>
      <c r="D331" s="97">
        <v>46204</v>
      </c>
      <c r="E331" s="144">
        <v>64.48</v>
      </c>
      <c r="F331" s="149"/>
      <c r="G331" s="133">
        <f t="shared" si="24"/>
        <v>58.03</v>
      </c>
      <c r="H331" s="145" t="s">
        <v>231</v>
      </c>
      <c r="I331" s="184"/>
      <c r="K331" s="13"/>
      <c r="L331" s="13"/>
      <c r="N331" s="13"/>
      <c r="O331" s="46"/>
    </row>
    <row r="332" spans="1:15" ht="12.75" customHeight="1" x14ac:dyDescent="0.3">
      <c r="A332" s="179"/>
      <c r="B332" s="5" t="s">
        <v>15</v>
      </c>
      <c r="C332" s="53" t="s">
        <v>12</v>
      </c>
      <c r="D332" s="98">
        <v>46204</v>
      </c>
      <c r="E332" s="155">
        <v>48.59</v>
      </c>
      <c r="F332" s="148"/>
      <c r="G332" s="157">
        <f t="shared" si="24"/>
        <v>43.73</v>
      </c>
      <c r="H332" s="158" t="s">
        <v>232</v>
      </c>
      <c r="I332" s="184"/>
      <c r="K332" s="13"/>
      <c r="L332" s="13"/>
      <c r="N332" s="13"/>
      <c r="O332" s="46"/>
    </row>
    <row r="333" spans="1:15" ht="12.75" customHeight="1" x14ac:dyDescent="0.3">
      <c r="A333" s="177" t="s">
        <v>237</v>
      </c>
      <c r="B333" s="3" t="s">
        <v>11</v>
      </c>
      <c r="C333" s="51" t="s">
        <v>12</v>
      </c>
      <c r="D333" s="96">
        <v>46023</v>
      </c>
      <c r="E333" s="125">
        <v>89.690000000000012</v>
      </c>
      <c r="F333" s="74"/>
      <c r="G333" s="41">
        <f t="shared" si="24"/>
        <v>80.72</v>
      </c>
      <c r="H333" s="153" t="s">
        <v>238</v>
      </c>
      <c r="I333" s="184"/>
      <c r="K333" s="13"/>
      <c r="L333" s="13"/>
      <c r="N333" s="13"/>
      <c r="O333" s="46"/>
    </row>
    <row r="334" spans="1:15" x14ac:dyDescent="0.3">
      <c r="A334" s="178"/>
      <c r="B334" s="4" t="s">
        <v>14</v>
      </c>
      <c r="C334" s="52" t="s">
        <v>12</v>
      </c>
      <c r="D334" s="97">
        <v>46023</v>
      </c>
      <c r="E334" s="144">
        <v>51.21</v>
      </c>
      <c r="F334" s="149"/>
      <c r="G334" s="133">
        <f t="shared" si="24"/>
        <v>46.09</v>
      </c>
      <c r="H334" s="145" t="s">
        <v>239</v>
      </c>
      <c r="I334" s="184"/>
      <c r="K334" s="13"/>
      <c r="L334" s="13"/>
      <c r="N334" s="13"/>
      <c r="O334" s="46"/>
    </row>
    <row r="335" spans="1:15" x14ac:dyDescent="0.3">
      <c r="A335" s="179"/>
      <c r="B335" s="5" t="s">
        <v>15</v>
      </c>
      <c r="C335" s="53" t="s">
        <v>12</v>
      </c>
      <c r="D335" s="98">
        <v>46023</v>
      </c>
      <c r="E335" s="155">
        <v>38.56</v>
      </c>
      <c r="F335" s="148"/>
      <c r="G335" s="157">
        <f t="shared" si="24"/>
        <v>34.700000000000003</v>
      </c>
      <c r="H335" s="158" t="s">
        <v>240</v>
      </c>
      <c r="I335" s="184"/>
      <c r="K335" s="13"/>
      <c r="L335" s="13"/>
      <c r="N335" s="13"/>
      <c r="O335" s="46"/>
    </row>
    <row r="336" spans="1:15" ht="12.75" customHeight="1" x14ac:dyDescent="0.3">
      <c r="A336" s="177" t="s">
        <v>241</v>
      </c>
      <c r="B336" s="3" t="s">
        <v>11</v>
      </c>
      <c r="C336" s="51" t="s">
        <v>12</v>
      </c>
      <c r="D336" s="96">
        <v>46204</v>
      </c>
      <c r="E336" s="125">
        <v>150.26999999999998</v>
      </c>
      <c r="F336" s="74"/>
      <c r="G336" s="41">
        <f t="shared" si="24"/>
        <v>135.24</v>
      </c>
      <c r="H336" s="153" t="s">
        <v>242</v>
      </c>
      <c r="I336" s="184"/>
      <c r="K336" s="13"/>
      <c r="L336" s="13"/>
      <c r="N336" s="13"/>
      <c r="O336" s="46"/>
    </row>
    <row r="337" spans="1:15" x14ac:dyDescent="0.3">
      <c r="A337" s="178"/>
      <c r="B337" s="4" t="s">
        <v>14</v>
      </c>
      <c r="C337" s="52" t="s">
        <v>12</v>
      </c>
      <c r="D337" s="97">
        <v>46204</v>
      </c>
      <c r="E337" s="144">
        <v>86.82</v>
      </c>
      <c r="F337" s="149"/>
      <c r="G337" s="133">
        <f t="shared" si="24"/>
        <v>78.14</v>
      </c>
      <c r="H337" s="145" t="s">
        <v>243</v>
      </c>
      <c r="I337" s="184"/>
      <c r="K337" s="13"/>
      <c r="L337" s="13"/>
      <c r="N337" s="13"/>
      <c r="O337" s="46"/>
    </row>
    <row r="338" spans="1:15" x14ac:dyDescent="0.3">
      <c r="A338" s="179"/>
      <c r="B338" s="5" t="s">
        <v>15</v>
      </c>
      <c r="C338" s="53" t="s">
        <v>12</v>
      </c>
      <c r="D338" s="98">
        <v>46204</v>
      </c>
      <c r="E338" s="155">
        <v>64.489999999999995</v>
      </c>
      <c r="F338" s="148"/>
      <c r="G338" s="157">
        <f t="shared" si="24"/>
        <v>58.04</v>
      </c>
      <c r="H338" s="158" t="s">
        <v>244</v>
      </c>
      <c r="I338" s="184"/>
      <c r="K338" s="13"/>
      <c r="L338" s="13"/>
      <c r="N338" s="13"/>
      <c r="O338" s="46"/>
    </row>
    <row r="339" spans="1:15" ht="12.75" customHeight="1" x14ac:dyDescent="0.3">
      <c r="A339" s="177" t="s">
        <v>249</v>
      </c>
      <c r="B339" s="3" t="s">
        <v>11</v>
      </c>
      <c r="C339" s="51" t="s">
        <v>12</v>
      </c>
      <c r="D339" s="96">
        <v>46023</v>
      </c>
      <c r="E339" s="125">
        <v>118.94</v>
      </c>
      <c r="F339" s="74"/>
      <c r="G339" s="41">
        <f>ROUND(E339*0.9,2)</f>
        <v>107.05</v>
      </c>
      <c r="H339" s="153" t="s">
        <v>250</v>
      </c>
      <c r="I339" s="184"/>
      <c r="K339" s="13"/>
      <c r="L339" s="13"/>
      <c r="N339" s="13"/>
      <c r="O339" s="46"/>
    </row>
    <row r="340" spans="1:15" x14ac:dyDescent="0.3">
      <c r="A340" s="178"/>
      <c r="B340" s="4" t="s">
        <v>14</v>
      </c>
      <c r="C340" s="52" t="s">
        <v>12</v>
      </c>
      <c r="D340" s="97">
        <v>46023</v>
      </c>
      <c r="E340" s="144">
        <v>68.12</v>
      </c>
      <c r="F340" s="149"/>
      <c r="G340" s="133">
        <f>ROUND(E340*0.9,2)</f>
        <v>61.31</v>
      </c>
      <c r="H340" s="145" t="s">
        <v>251</v>
      </c>
      <c r="I340" s="184"/>
      <c r="K340" s="13"/>
      <c r="L340" s="13"/>
      <c r="N340" s="13"/>
      <c r="O340" s="46"/>
    </row>
    <row r="341" spans="1:15" x14ac:dyDescent="0.3">
      <c r="A341" s="179"/>
      <c r="B341" s="5" t="s">
        <v>15</v>
      </c>
      <c r="C341" s="53" t="s">
        <v>12</v>
      </c>
      <c r="D341" s="98">
        <v>46023</v>
      </c>
      <c r="E341" s="155">
        <v>50.21</v>
      </c>
      <c r="F341" s="148"/>
      <c r="G341" s="157">
        <f>ROUND(E341*0.9,2)</f>
        <v>45.19</v>
      </c>
      <c r="H341" s="158" t="s">
        <v>252</v>
      </c>
      <c r="I341" s="184"/>
      <c r="K341" s="13"/>
      <c r="L341" s="13"/>
      <c r="N341" s="13"/>
      <c r="O341" s="46"/>
    </row>
    <row r="342" spans="1:15" ht="12.75" customHeight="1" x14ac:dyDescent="0.3">
      <c r="A342" s="177" t="s">
        <v>245</v>
      </c>
      <c r="B342" s="3" t="s">
        <v>11</v>
      </c>
      <c r="C342" s="51" t="s">
        <v>12</v>
      </c>
      <c r="D342" s="96">
        <v>46204</v>
      </c>
      <c r="E342" s="125">
        <v>111.77999999999999</v>
      </c>
      <c r="F342" s="74"/>
      <c r="G342" s="41">
        <f t="shared" si="24"/>
        <v>100.6</v>
      </c>
      <c r="H342" s="153" t="s">
        <v>246</v>
      </c>
      <c r="I342" s="184"/>
      <c r="K342" s="13"/>
      <c r="L342" s="13"/>
      <c r="N342" s="13"/>
      <c r="O342" s="46"/>
    </row>
    <row r="343" spans="1:15" x14ac:dyDescent="0.3">
      <c r="A343" s="178"/>
      <c r="B343" s="4" t="s">
        <v>14</v>
      </c>
      <c r="C343" s="52" t="s">
        <v>12</v>
      </c>
      <c r="D343" s="97">
        <v>46204</v>
      </c>
      <c r="E343" s="144">
        <v>64.48</v>
      </c>
      <c r="F343" s="149"/>
      <c r="G343" s="133">
        <f t="shared" si="24"/>
        <v>58.03</v>
      </c>
      <c r="H343" s="145" t="s">
        <v>247</v>
      </c>
      <c r="I343" s="184"/>
      <c r="K343" s="13"/>
      <c r="L343" s="13"/>
      <c r="N343" s="13"/>
      <c r="O343" s="46"/>
    </row>
    <row r="344" spans="1:15" x14ac:dyDescent="0.3">
      <c r="A344" s="179"/>
      <c r="B344" s="5" t="s">
        <v>15</v>
      </c>
      <c r="C344" s="53" t="s">
        <v>12</v>
      </c>
      <c r="D344" s="98">
        <v>46204</v>
      </c>
      <c r="E344" s="155">
        <v>48.59</v>
      </c>
      <c r="F344" s="148"/>
      <c r="G344" s="157">
        <f t="shared" si="24"/>
        <v>43.73</v>
      </c>
      <c r="H344" s="158" t="s">
        <v>248</v>
      </c>
      <c r="I344" s="184"/>
      <c r="K344" s="13"/>
      <c r="L344" s="13"/>
      <c r="N344" s="13"/>
      <c r="O344" s="46"/>
    </row>
    <row r="345" spans="1:15" ht="12.75" customHeight="1" x14ac:dyDescent="0.3">
      <c r="A345" s="177" t="s">
        <v>253</v>
      </c>
      <c r="B345" s="3" t="s">
        <v>11</v>
      </c>
      <c r="C345" s="51" t="s">
        <v>12</v>
      </c>
      <c r="D345" s="96">
        <v>46023</v>
      </c>
      <c r="E345" s="125">
        <v>89.690000000000012</v>
      </c>
      <c r="F345" s="74"/>
      <c r="G345" s="41">
        <f t="shared" ref="G345:G366" si="25">ROUND(E345*0.9,2)</f>
        <v>80.72</v>
      </c>
      <c r="H345" s="153" t="s">
        <v>254</v>
      </c>
      <c r="I345" s="184"/>
      <c r="K345" s="13"/>
      <c r="L345" s="13"/>
      <c r="N345" s="13"/>
      <c r="O345" s="46"/>
    </row>
    <row r="346" spans="1:15" x14ac:dyDescent="0.3">
      <c r="A346" s="178"/>
      <c r="B346" s="4" t="s">
        <v>14</v>
      </c>
      <c r="C346" s="52" t="s">
        <v>12</v>
      </c>
      <c r="D346" s="97">
        <v>46023</v>
      </c>
      <c r="E346" s="144">
        <v>51.21</v>
      </c>
      <c r="F346" s="149"/>
      <c r="G346" s="133">
        <f t="shared" si="25"/>
        <v>46.09</v>
      </c>
      <c r="H346" s="145" t="s">
        <v>255</v>
      </c>
      <c r="I346" s="184"/>
      <c r="K346" s="13"/>
      <c r="L346" s="13"/>
      <c r="N346" s="13"/>
      <c r="O346" s="46"/>
    </row>
    <row r="347" spans="1:15" x14ac:dyDescent="0.3">
      <c r="A347" s="179"/>
      <c r="B347" s="5" t="s">
        <v>15</v>
      </c>
      <c r="C347" s="53" t="s">
        <v>12</v>
      </c>
      <c r="D347" s="98">
        <v>46023</v>
      </c>
      <c r="E347" s="155">
        <v>38.56</v>
      </c>
      <c r="F347" s="148"/>
      <c r="G347" s="157">
        <f t="shared" si="25"/>
        <v>34.700000000000003</v>
      </c>
      <c r="H347" s="158" t="s">
        <v>256</v>
      </c>
      <c r="I347" s="184"/>
      <c r="K347" s="13"/>
      <c r="L347" s="13"/>
      <c r="N347" s="13"/>
      <c r="O347" s="46"/>
    </row>
    <row r="348" spans="1:15" ht="12.75" customHeight="1" x14ac:dyDescent="0.3">
      <c r="A348" s="177" t="s">
        <v>257</v>
      </c>
      <c r="B348" s="3" t="s">
        <v>11</v>
      </c>
      <c r="C348" s="51" t="s">
        <v>12</v>
      </c>
      <c r="D348" s="96">
        <v>46204</v>
      </c>
      <c r="E348" s="125">
        <v>150.26999999999998</v>
      </c>
      <c r="F348" s="74"/>
      <c r="G348" s="41">
        <f t="shared" si="25"/>
        <v>135.24</v>
      </c>
      <c r="H348" s="153" t="s">
        <v>258</v>
      </c>
      <c r="I348" s="184"/>
      <c r="K348" s="13"/>
      <c r="L348" s="13"/>
      <c r="N348" s="13"/>
      <c r="O348" s="46"/>
    </row>
    <row r="349" spans="1:15" x14ac:dyDescent="0.3">
      <c r="A349" s="178"/>
      <c r="B349" s="4" t="s">
        <v>14</v>
      </c>
      <c r="C349" s="52" t="s">
        <v>12</v>
      </c>
      <c r="D349" s="97">
        <v>46204</v>
      </c>
      <c r="E349" s="144">
        <v>86.82</v>
      </c>
      <c r="F349" s="149"/>
      <c r="G349" s="133">
        <f t="shared" si="25"/>
        <v>78.14</v>
      </c>
      <c r="H349" s="145" t="s">
        <v>259</v>
      </c>
      <c r="I349" s="184"/>
      <c r="K349" s="13"/>
      <c r="L349" s="13"/>
      <c r="N349" s="13"/>
      <c r="O349" s="46"/>
    </row>
    <row r="350" spans="1:15" x14ac:dyDescent="0.3">
      <c r="A350" s="179"/>
      <c r="B350" s="5" t="s">
        <v>15</v>
      </c>
      <c r="C350" s="53" t="s">
        <v>12</v>
      </c>
      <c r="D350" s="98">
        <v>46204</v>
      </c>
      <c r="E350" s="155">
        <v>64.489999999999995</v>
      </c>
      <c r="F350" s="148"/>
      <c r="G350" s="157">
        <f t="shared" si="25"/>
        <v>58.04</v>
      </c>
      <c r="H350" s="158" t="s">
        <v>260</v>
      </c>
      <c r="I350" s="184"/>
      <c r="K350" s="13"/>
      <c r="L350" s="13"/>
      <c r="N350" s="13"/>
      <c r="O350" s="46"/>
    </row>
    <row r="351" spans="1:15" ht="12.75" customHeight="1" x14ac:dyDescent="0.3">
      <c r="A351" s="177" t="s">
        <v>261</v>
      </c>
      <c r="B351" s="3" t="s">
        <v>11</v>
      </c>
      <c r="C351" s="51" t="s">
        <v>12</v>
      </c>
      <c r="D351" s="96">
        <v>46023</v>
      </c>
      <c r="E351" s="125">
        <v>118.94</v>
      </c>
      <c r="F351" s="74"/>
      <c r="G351" s="41">
        <f t="shared" si="25"/>
        <v>107.05</v>
      </c>
      <c r="H351" s="153" t="s">
        <v>262</v>
      </c>
      <c r="I351" s="184"/>
      <c r="K351" s="13"/>
      <c r="L351" s="13"/>
      <c r="N351" s="13"/>
      <c r="O351" s="46"/>
    </row>
    <row r="352" spans="1:15" x14ac:dyDescent="0.3">
      <c r="A352" s="178"/>
      <c r="B352" s="4" t="s">
        <v>14</v>
      </c>
      <c r="C352" s="52" t="s">
        <v>12</v>
      </c>
      <c r="D352" s="97">
        <v>46023</v>
      </c>
      <c r="E352" s="144">
        <v>68.12</v>
      </c>
      <c r="F352" s="149"/>
      <c r="G352" s="133">
        <f t="shared" si="25"/>
        <v>61.31</v>
      </c>
      <c r="H352" s="145" t="s">
        <v>264</v>
      </c>
      <c r="I352" s="184"/>
      <c r="K352" s="13"/>
      <c r="L352" s="13"/>
      <c r="N352" s="13"/>
      <c r="O352" s="46"/>
    </row>
    <row r="353" spans="1:15" x14ac:dyDescent="0.3">
      <c r="A353" s="179"/>
      <c r="B353" s="5" t="s">
        <v>15</v>
      </c>
      <c r="C353" s="53" t="s">
        <v>12</v>
      </c>
      <c r="D353" s="98">
        <v>46023</v>
      </c>
      <c r="E353" s="155">
        <v>50.21</v>
      </c>
      <c r="F353" s="148"/>
      <c r="G353" s="157">
        <f t="shared" si="25"/>
        <v>45.19</v>
      </c>
      <c r="H353" s="158" t="s">
        <v>265</v>
      </c>
      <c r="I353" s="184"/>
      <c r="K353" s="13"/>
      <c r="L353" s="13"/>
      <c r="N353" s="13"/>
      <c r="O353" s="46"/>
    </row>
    <row r="354" spans="1:15" ht="12.75" customHeight="1" x14ac:dyDescent="0.3">
      <c r="A354" s="177" t="s">
        <v>598</v>
      </c>
      <c r="B354" s="3" t="s">
        <v>11</v>
      </c>
      <c r="C354" s="51" t="s">
        <v>12</v>
      </c>
      <c r="D354" s="96">
        <v>46204</v>
      </c>
      <c r="E354" s="125">
        <v>150.26999999999998</v>
      </c>
      <c r="F354" s="74"/>
      <c r="G354" s="41">
        <f t="shared" si="25"/>
        <v>135.24</v>
      </c>
      <c r="H354" s="153" t="s">
        <v>266</v>
      </c>
      <c r="I354" s="184"/>
      <c r="K354" s="13"/>
      <c r="L354" s="13"/>
      <c r="N354" s="13"/>
      <c r="O354" s="46"/>
    </row>
    <row r="355" spans="1:15" x14ac:dyDescent="0.3">
      <c r="A355" s="178"/>
      <c r="B355" s="4" t="s">
        <v>14</v>
      </c>
      <c r="C355" s="52" t="s">
        <v>12</v>
      </c>
      <c r="D355" s="97">
        <v>46204</v>
      </c>
      <c r="E355" s="144">
        <v>86.82</v>
      </c>
      <c r="F355" s="149"/>
      <c r="G355" s="133">
        <f t="shared" si="25"/>
        <v>78.14</v>
      </c>
      <c r="H355" s="145" t="s">
        <v>267</v>
      </c>
      <c r="I355" s="184"/>
      <c r="K355" s="13"/>
      <c r="L355" s="13"/>
      <c r="N355" s="13"/>
      <c r="O355" s="46"/>
    </row>
    <row r="356" spans="1:15" x14ac:dyDescent="0.3">
      <c r="A356" s="179"/>
      <c r="B356" s="5" t="s">
        <v>15</v>
      </c>
      <c r="C356" s="53" t="s">
        <v>12</v>
      </c>
      <c r="D356" s="98">
        <v>46204</v>
      </c>
      <c r="E356" s="155">
        <v>64.489999999999995</v>
      </c>
      <c r="F356" s="148"/>
      <c r="G356" s="157">
        <f t="shared" si="25"/>
        <v>58.04</v>
      </c>
      <c r="H356" s="158" t="s">
        <v>268</v>
      </c>
      <c r="I356" s="184"/>
      <c r="K356" s="13"/>
      <c r="L356" s="13"/>
      <c r="N356" s="13"/>
      <c r="O356" s="46"/>
    </row>
    <row r="357" spans="1:15" ht="12.75" customHeight="1" x14ac:dyDescent="0.3">
      <c r="A357" s="177" t="s">
        <v>600</v>
      </c>
      <c r="B357" s="3" t="s">
        <v>11</v>
      </c>
      <c r="C357" s="51" t="s">
        <v>12</v>
      </c>
      <c r="D357" s="96">
        <v>46023</v>
      </c>
      <c r="E357" s="125">
        <v>118.94</v>
      </c>
      <c r="F357" s="74"/>
      <c r="G357" s="41">
        <f>ROUND(E357*0.9,2)</f>
        <v>107.05</v>
      </c>
      <c r="H357" s="153" t="s">
        <v>272</v>
      </c>
      <c r="I357" s="184"/>
      <c r="K357" s="13"/>
      <c r="L357" s="13"/>
      <c r="N357" s="13"/>
      <c r="O357" s="46"/>
    </row>
    <row r="358" spans="1:15" x14ac:dyDescent="0.3">
      <c r="A358" s="178"/>
      <c r="B358" s="4" t="s">
        <v>14</v>
      </c>
      <c r="C358" s="52" t="s">
        <v>12</v>
      </c>
      <c r="D358" s="97">
        <v>46023</v>
      </c>
      <c r="E358" s="144">
        <v>68.12</v>
      </c>
      <c r="F358" s="149"/>
      <c r="G358" s="133">
        <f>ROUND(E358*0.9,2)</f>
        <v>61.31</v>
      </c>
      <c r="H358" s="145" t="s">
        <v>273</v>
      </c>
      <c r="I358" s="184"/>
      <c r="K358" s="13"/>
      <c r="L358" s="13"/>
      <c r="N358" s="13"/>
      <c r="O358" s="46"/>
    </row>
    <row r="359" spans="1:15" x14ac:dyDescent="0.3">
      <c r="A359" s="179"/>
      <c r="B359" s="5" t="s">
        <v>15</v>
      </c>
      <c r="C359" s="53" t="s">
        <v>12</v>
      </c>
      <c r="D359" s="98">
        <v>46023</v>
      </c>
      <c r="E359" s="155">
        <v>50.21</v>
      </c>
      <c r="F359" s="148"/>
      <c r="G359" s="157">
        <f>ROUND(E359*0.9,2)</f>
        <v>45.19</v>
      </c>
      <c r="H359" s="158" t="s">
        <v>274</v>
      </c>
      <c r="I359" s="184"/>
      <c r="K359" s="13"/>
      <c r="L359" s="13"/>
      <c r="N359" s="13"/>
      <c r="O359" s="46"/>
    </row>
    <row r="360" spans="1:15" ht="12.75" customHeight="1" x14ac:dyDescent="0.3">
      <c r="A360" s="177" t="s">
        <v>599</v>
      </c>
      <c r="B360" s="3" t="s">
        <v>11</v>
      </c>
      <c r="C360" s="51" t="s">
        <v>12</v>
      </c>
      <c r="D360" s="96">
        <v>46204</v>
      </c>
      <c r="E360" s="125">
        <v>111.77999999999999</v>
      </c>
      <c r="F360" s="74"/>
      <c r="G360" s="41">
        <f t="shared" si="25"/>
        <v>100.6</v>
      </c>
      <c r="H360" s="153" t="s">
        <v>269</v>
      </c>
      <c r="I360" s="184"/>
      <c r="K360" s="13"/>
      <c r="L360" s="13"/>
      <c r="N360" s="13"/>
      <c r="O360" s="46"/>
    </row>
    <row r="361" spans="1:15" x14ac:dyDescent="0.3">
      <c r="A361" s="178"/>
      <c r="B361" s="4" t="s">
        <v>14</v>
      </c>
      <c r="C361" s="52" t="s">
        <v>12</v>
      </c>
      <c r="D361" s="97">
        <v>46204</v>
      </c>
      <c r="E361" s="144">
        <v>64.48</v>
      </c>
      <c r="F361" s="149"/>
      <c r="G361" s="133">
        <f t="shared" si="25"/>
        <v>58.03</v>
      </c>
      <c r="H361" s="145" t="s">
        <v>270</v>
      </c>
      <c r="I361" s="184"/>
      <c r="K361" s="13"/>
      <c r="L361" s="13"/>
      <c r="N361" s="13"/>
      <c r="O361" s="46"/>
    </row>
    <row r="362" spans="1:15" x14ac:dyDescent="0.3">
      <c r="A362" s="179"/>
      <c r="B362" s="5" t="s">
        <v>15</v>
      </c>
      <c r="C362" s="53" t="s">
        <v>12</v>
      </c>
      <c r="D362" s="98">
        <v>46204</v>
      </c>
      <c r="E362" s="155">
        <v>48.59</v>
      </c>
      <c r="F362" s="148"/>
      <c r="G362" s="157">
        <f t="shared" si="25"/>
        <v>43.73</v>
      </c>
      <c r="H362" s="158" t="s">
        <v>271</v>
      </c>
      <c r="I362" s="184"/>
      <c r="K362" s="13"/>
      <c r="L362" s="13"/>
      <c r="N362" s="13"/>
      <c r="O362" s="46"/>
    </row>
    <row r="363" spans="1:15" ht="12.75" customHeight="1" x14ac:dyDescent="0.3">
      <c r="A363" s="177" t="s">
        <v>601</v>
      </c>
      <c r="B363" s="3" t="s">
        <v>11</v>
      </c>
      <c r="C363" s="51" t="s">
        <v>12</v>
      </c>
      <c r="D363" s="96">
        <v>46023</v>
      </c>
      <c r="E363" s="125">
        <v>89.690000000000012</v>
      </c>
      <c r="F363" s="74"/>
      <c r="G363" s="41">
        <f t="shared" si="25"/>
        <v>80.72</v>
      </c>
      <c r="H363" s="153" t="s">
        <v>275</v>
      </c>
      <c r="I363" s="184"/>
      <c r="K363" s="13"/>
      <c r="L363" s="13"/>
      <c r="N363" s="13"/>
      <c r="O363" s="46"/>
    </row>
    <row r="364" spans="1:15" x14ac:dyDescent="0.3">
      <c r="A364" s="178"/>
      <c r="B364" s="4" t="s">
        <v>14</v>
      </c>
      <c r="C364" s="52" t="s">
        <v>12</v>
      </c>
      <c r="D364" s="97">
        <v>46023</v>
      </c>
      <c r="E364" s="144">
        <v>51.21</v>
      </c>
      <c r="F364" s="149"/>
      <c r="G364" s="133">
        <f t="shared" si="25"/>
        <v>46.09</v>
      </c>
      <c r="H364" s="145" t="s">
        <v>276</v>
      </c>
      <c r="I364" s="184"/>
      <c r="K364" s="13"/>
      <c r="L364" s="13"/>
      <c r="N364" s="13"/>
      <c r="O364" s="46"/>
    </row>
    <row r="365" spans="1:15" x14ac:dyDescent="0.3">
      <c r="A365" s="179"/>
      <c r="B365" s="5" t="s">
        <v>15</v>
      </c>
      <c r="C365" s="53" t="s">
        <v>12</v>
      </c>
      <c r="D365" s="98">
        <v>46023</v>
      </c>
      <c r="E365" s="155">
        <v>38.56</v>
      </c>
      <c r="F365" s="140"/>
      <c r="G365" s="157">
        <f t="shared" si="25"/>
        <v>34.700000000000003</v>
      </c>
      <c r="H365" s="158" t="s">
        <v>277</v>
      </c>
      <c r="I365" s="185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111.77999999999999</v>
      </c>
      <c r="F366" s="152"/>
      <c r="G366" s="128">
        <f t="shared" si="25"/>
        <v>100.6</v>
      </c>
      <c r="H366" s="129" t="s">
        <v>279</v>
      </c>
      <c r="I366" s="183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89.690000000000012</v>
      </c>
      <c r="F367" s="152"/>
      <c r="G367" s="128">
        <f>ROUND(E367*0.9,2)</f>
        <v>80.72</v>
      </c>
      <c r="H367" s="129" t="s">
        <v>281</v>
      </c>
      <c r="I367" s="184"/>
      <c r="K367" s="13"/>
      <c r="L367" s="13"/>
      <c r="N367" s="13"/>
      <c r="O367" s="46"/>
    </row>
    <row r="368" spans="1:15" ht="12.75" customHeight="1" x14ac:dyDescent="0.3">
      <c r="A368" s="177" t="s">
        <v>282</v>
      </c>
      <c r="B368" s="3" t="s">
        <v>11</v>
      </c>
      <c r="C368" s="51" t="s">
        <v>12</v>
      </c>
      <c r="D368" s="96">
        <v>46204</v>
      </c>
      <c r="E368" s="125">
        <v>111.77999999999999</v>
      </c>
      <c r="F368" s="74"/>
      <c r="G368" s="41">
        <f t="shared" ref="G368:G409" si="26">ROUND(E368*0.9,2)</f>
        <v>100.6</v>
      </c>
      <c r="H368" s="153" t="s">
        <v>283</v>
      </c>
      <c r="I368" s="184"/>
      <c r="K368" s="13"/>
      <c r="L368" s="13"/>
      <c r="N368" s="13"/>
      <c r="O368" s="46"/>
    </row>
    <row r="369" spans="1:15" x14ac:dyDescent="0.3">
      <c r="A369" s="178"/>
      <c r="B369" s="4" t="s">
        <v>14</v>
      </c>
      <c r="C369" s="52" t="s">
        <v>12</v>
      </c>
      <c r="D369" s="97">
        <v>46204</v>
      </c>
      <c r="E369" s="144">
        <v>64.48</v>
      </c>
      <c r="F369" s="149"/>
      <c r="G369" s="133">
        <f t="shared" si="26"/>
        <v>58.03</v>
      </c>
      <c r="H369" s="145" t="s">
        <v>284</v>
      </c>
      <c r="I369" s="184"/>
      <c r="K369" s="13"/>
      <c r="L369" s="13"/>
      <c r="N369" s="13"/>
      <c r="O369" s="46"/>
    </row>
    <row r="370" spans="1:15" x14ac:dyDescent="0.3">
      <c r="A370" s="179"/>
      <c r="B370" s="5" t="s">
        <v>15</v>
      </c>
      <c r="C370" s="53" t="s">
        <v>12</v>
      </c>
      <c r="D370" s="98">
        <v>46204</v>
      </c>
      <c r="E370" s="155">
        <v>48.59</v>
      </c>
      <c r="F370" s="148"/>
      <c r="G370" s="157">
        <f t="shared" si="26"/>
        <v>43.73</v>
      </c>
      <c r="H370" s="158" t="s">
        <v>285</v>
      </c>
      <c r="I370" s="184"/>
      <c r="K370" s="13"/>
      <c r="L370" s="13"/>
      <c r="N370" s="13"/>
      <c r="O370" s="46"/>
    </row>
    <row r="371" spans="1:15" ht="12.75" customHeight="1" x14ac:dyDescent="0.3">
      <c r="A371" s="177" t="s">
        <v>286</v>
      </c>
      <c r="B371" s="3" t="s">
        <v>11</v>
      </c>
      <c r="C371" s="51" t="s">
        <v>12</v>
      </c>
      <c r="D371" s="96">
        <v>46023</v>
      </c>
      <c r="E371" s="125">
        <v>89.690000000000012</v>
      </c>
      <c r="F371" s="74"/>
      <c r="G371" s="41">
        <f t="shared" si="26"/>
        <v>80.72</v>
      </c>
      <c r="H371" s="153" t="s">
        <v>287</v>
      </c>
      <c r="I371" s="184"/>
      <c r="K371" s="13"/>
      <c r="L371" s="13"/>
      <c r="N371" s="13"/>
      <c r="O371" s="46"/>
    </row>
    <row r="372" spans="1:15" x14ac:dyDescent="0.3">
      <c r="A372" s="178"/>
      <c r="B372" s="4" t="s">
        <v>14</v>
      </c>
      <c r="C372" s="52" t="s">
        <v>12</v>
      </c>
      <c r="D372" s="97">
        <v>46023</v>
      </c>
      <c r="E372" s="144">
        <v>51.21</v>
      </c>
      <c r="F372" s="149"/>
      <c r="G372" s="133">
        <f t="shared" si="26"/>
        <v>46.09</v>
      </c>
      <c r="H372" s="145" t="s">
        <v>288</v>
      </c>
      <c r="I372" s="184"/>
      <c r="K372" s="13"/>
      <c r="L372" s="13"/>
      <c r="N372" s="13"/>
      <c r="O372" s="46"/>
    </row>
    <row r="373" spans="1:15" x14ac:dyDescent="0.3">
      <c r="A373" s="179"/>
      <c r="B373" s="5" t="s">
        <v>15</v>
      </c>
      <c r="C373" s="53" t="s">
        <v>12</v>
      </c>
      <c r="D373" s="98">
        <v>46023</v>
      </c>
      <c r="E373" s="155">
        <v>38.56</v>
      </c>
      <c r="F373" s="148"/>
      <c r="G373" s="157">
        <f t="shared" si="26"/>
        <v>34.700000000000003</v>
      </c>
      <c r="H373" s="158" t="s">
        <v>289</v>
      </c>
      <c r="I373" s="184"/>
      <c r="K373" s="13"/>
      <c r="L373" s="13"/>
      <c r="N373" s="13"/>
      <c r="O373" s="46"/>
    </row>
    <row r="374" spans="1:15" ht="12.75" customHeight="1" x14ac:dyDescent="0.3">
      <c r="A374" s="177" t="s">
        <v>290</v>
      </c>
      <c r="B374" s="3" t="s">
        <v>11</v>
      </c>
      <c r="C374" s="51" t="s">
        <v>12</v>
      </c>
      <c r="D374" s="96">
        <v>46204</v>
      </c>
      <c r="E374" s="125">
        <v>150.26999999999998</v>
      </c>
      <c r="F374" s="74"/>
      <c r="G374" s="41">
        <f t="shared" si="26"/>
        <v>135.24</v>
      </c>
      <c r="H374" s="153" t="s">
        <v>291</v>
      </c>
      <c r="I374" s="184"/>
      <c r="K374" s="13"/>
      <c r="L374" s="13"/>
      <c r="N374" s="13"/>
      <c r="O374" s="46"/>
    </row>
    <row r="375" spans="1:15" x14ac:dyDescent="0.3">
      <c r="A375" s="178"/>
      <c r="B375" s="4" t="s">
        <v>14</v>
      </c>
      <c r="C375" s="52" t="s">
        <v>12</v>
      </c>
      <c r="D375" s="97">
        <v>46204</v>
      </c>
      <c r="E375" s="144">
        <v>86.82</v>
      </c>
      <c r="F375" s="149"/>
      <c r="G375" s="133">
        <f t="shared" si="26"/>
        <v>78.14</v>
      </c>
      <c r="H375" s="145" t="s">
        <v>292</v>
      </c>
      <c r="I375" s="184"/>
      <c r="K375" s="13"/>
      <c r="L375" s="13"/>
      <c r="N375" s="13"/>
      <c r="O375" s="46"/>
    </row>
    <row r="376" spans="1:15" x14ac:dyDescent="0.3">
      <c r="A376" s="179"/>
      <c r="B376" s="5" t="s">
        <v>15</v>
      </c>
      <c r="C376" s="53" t="s">
        <v>12</v>
      </c>
      <c r="D376" s="98">
        <v>46204</v>
      </c>
      <c r="E376" s="155">
        <v>64.489999999999995</v>
      </c>
      <c r="F376" s="148"/>
      <c r="G376" s="157">
        <f t="shared" si="26"/>
        <v>58.04</v>
      </c>
      <c r="H376" s="158" t="s">
        <v>293</v>
      </c>
      <c r="I376" s="184"/>
      <c r="K376" s="13"/>
      <c r="L376" s="13"/>
      <c r="N376" s="13"/>
      <c r="O376" s="46"/>
    </row>
    <row r="377" spans="1:15" ht="12.75" customHeight="1" x14ac:dyDescent="0.3">
      <c r="A377" s="177" t="s">
        <v>294</v>
      </c>
      <c r="B377" s="3" t="s">
        <v>11</v>
      </c>
      <c r="C377" s="51" t="s">
        <v>12</v>
      </c>
      <c r="D377" s="96">
        <v>46023</v>
      </c>
      <c r="E377" s="125">
        <v>118.94</v>
      </c>
      <c r="F377" s="74"/>
      <c r="G377" s="41">
        <f t="shared" si="26"/>
        <v>107.05</v>
      </c>
      <c r="H377" s="153" t="s">
        <v>295</v>
      </c>
      <c r="I377" s="184"/>
      <c r="K377" s="13"/>
      <c r="L377" s="13"/>
      <c r="N377" s="13"/>
      <c r="O377" s="46"/>
    </row>
    <row r="378" spans="1:15" x14ac:dyDescent="0.3">
      <c r="A378" s="178"/>
      <c r="B378" s="4" t="s">
        <v>14</v>
      </c>
      <c r="C378" s="52" t="s">
        <v>12</v>
      </c>
      <c r="D378" s="97">
        <v>46023</v>
      </c>
      <c r="E378" s="144">
        <v>68.12</v>
      </c>
      <c r="F378" s="149"/>
      <c r="G378" s="133">
        <f t="shared" si="26"/>
        <v>61.31</v>
      </c>
      <c r="H378" s="145" t="s">
        <v>296</v>
      </c>
      <c r="I378" s="184"/>
      <c r="K378" s="13"/>
      <c r="L378" s="13"/>
      <c r="N378" s="13"/>
      <c r="O378" s="46"/>
    </row>
    <row r="379" spans="1:15" x14ac:dyDescent="0.3">
      <c r="A379" s="179"/>
      <c r="B379" s="5" t="s">
        <v>15</v>
      </c>
      <c r="C379" s="53" t="s">
        <v>12</v>
      </c>
      <c r="D379" s="98">
        <v>46023</v>
      </c>
      <c r="E379" s="155">
        <v>50.21</v>
      </c>
      <c r="F379" s="148"/>
      <c r="G379" s="157">
        <f t="shared" si="26"/>
        <v>45.19</v>
      </c>
      <c r="H379" s="158" t="s">
        <v>297</v>
      </c>
      <c r="I379" s="184"/>
      <c r="K379" s="13"/>
      <c r="L379" s="13"/>
      <c r="N379" s="13"/>
      <c r="O379" s="46"/>
    </row>
    <row r="380" spans="1:15" ht="12.75" customHeight="1" x14ac:dyDescent="0.3">
      <c r="A380" s="177" t="s">
        <v>298</v>
      </c>
      <c r="B380" s="3" t="s">
        <v>11</v>
      </c>
      <c r="C380" s="51" t="s">
        <v>12</v>
      </c>
      <c r="D380" s="96">
        <v>46204</v>
      </c>
      <c r="E380" s="125">
        <v>150.26999999999998</v>
      </c>
      <c r="F380" s="74"/>
      <c r="G380" s="41">
        <f t="shared" si="26"/>
        <v>135.24</v>
      </c>
      <c r="H380" s="153" t="s">
        <v>299</v>
      </c>
      <c r="I380" s="184"/>
      <c r="K380" s="13"/>
      <c r="L380" s="13"/>
      <c r="N380" s="13"/>
      <c r="O380" s="46"/>
    </row>
    <row r="381" spans="1:15" x14ac:dyDescent="0.3">
      <c r="A381" s="178"/>
      <c r="B381" s="4" t="s">
        <v>14</v>
      </c>
      <c r="C381" s="52" t="s">
        <v>12</v>
      </c>
      <c r="D381" s="97">
        <v>46204</v>
      </c>
      <c r="E381" s="144">
        <v>86.82</v>
      </c>
      <c r="F381" s="149"/>
      <c r="G381" s="133">
        <f t="shared" si="26"/>
        <v>78.14</v>
      </c>
      <c r="H381" s="145" t="s">
        <v>300</v>
      </c>
      <c r="I381" s="184"/>
      <c r="K381" s="13"/>
      <c r="L381" s="13"/>
      <c r="N381" s="13"/>
      <c r="O381" s="46"/>
    </row>
    <row r="382" spans="1:15" x14ac:dyDescent="0.3">
      <c r="A382" s="179"/>
      <c r="B382" s="5" t="s">
        <v>15</v>
      </c>
      <c r="C382" s="53" t="s">
        <v>12</v>
      </c>
      <c r="D382" s="98">
        <v>46204</v>
      </c>
      <c r="E382" s="155">
        <v>64.489999999999995</v>
      </c>
      <c r="F382" s="148"/>
      <c r="G382" s="157">
        <f t="shared" si="26"/>
        <v>58.04</v>
      </c>
      <c r="H382" s="158" t="s">
        <v>301</v>
      </c>
      <c r="I382" s="184"/>
      <c r="K382" s="13"/>
      <c r="L382" s="13"/>
      <c r="N382" s="13"/>
      <c r="O382" s="46"/>
    </row>
    <row r="383" spans="1:15" ht="12.75" customHeight="1" x14ac:dyDescent="0.3">
      <c r="A383" s="177" t="s">
        <v>302</v>
      </c>
      <c r="B383" s="3" t="s">
        <v>11</v>
      </c>
      <c r="C383" s="51" t="s">
        <v>12</v>
      </c>
      <c r="D383" s="96">
        <v>46023</v>
      </c>
      <c r="E383" s="125">
        <v>118.94</v>
      </c>
      <c r="F383" s="74"/>
      <c r="G383" s="41">
        <f t="shared" si="26"/>
        <v>107.05</v>
      </c>
      <c r="H383" s="153" t="s">
        <v>303</v>
      </c>
      <c r="I383" s="184"/>
      <c r="K383" s="13"/>
      <c r="L383" s="13"/>
      <c r="N383" s="13"/>
      <c r="O383" s="46"/>
    </row>
    <row r="384" spans="1:15" x14ac:dyDescent="0.3">
      <c r="A384" s="178"/>
      <c r="B384" s="4" t="s">
        <v>14</v>
      </c>
      <c r="C384" s="52" t="s">
        <v>12</v>
      </c>
      <c r="D384" s="97">
        <v>46023</v>
      </c>
      <c r="E384" s="144">
        <v>68.12</v>
      </c>
      <c r="F384" s="149"/>
      <c r="G384" s="133">
        <f t="shared" si="26"/>
        <v>61.31</v>
      </c>
      <c r="H384" s="145" t="s">
        <v>304</v>
      </c>
      <c r="I384" s="184"/>
      <c r="K384" s="13"/>
      <c r="L384" s="13"/>
      <c r="N384" s="13"/>
      <c r="O384" s="46"/>
    </row>
    <row r="385" spans="1:15" x14ac:dyDescent="0.3">
      <c r="A385" s="179"/>
      <c r="B385" s="5" t="s">
        <v>15</v>
      </c>
      <c r="C385" s="53" t="s">
        <v>12</v>
      </c>
      <c r="D385" s="98">
        <v>46023</v>
      </c>
      <c r="E385" s="155">
        <v>50.21</v>
      </c>
      <c r="F385" s="148"/>
      <c r="G385" s="157">
        <f t="shared" si="26"/>
        <v>45.19</v>
      </c>
      <c r="H385" s="158" t="s">
        <v>305</v>
      </c>
      <c r="I385" s="184"/>
      <c r="K385" s="13"/>
      <c r="L385" s="13"/>
      <c r="N385" s="13"/>
      <c r="O385" s="46"/>
    </row>
    <row r="386" spans="1:15" ht="12.75" customHeight="1" x14ac:dyDescent="0.3">
      <c r="A386" s="177" t="s">
        <v>306</v>
      </c>
      <c r="B386" s="3" t="s">
        <v>11</v>
      </c>
      <c r="C386" s="51" t="s">
        <v>12</v>
      </c>
      <c r="D386" s="96">
        <v>46204</v>
      </c>
      <c r="E386" s="125">
        <v>150.26999999999998</v>
      </c>
      <c r="F386" s="74"/>
      <c r="G386" s="41">
        <f t="shared" si="26"/>
        <v>135.24</v>
      </c>
      <c r="H386" s="153" t="s">
        <v>307</v>
      </c>
      <c r="I386" s="184"/>
      <c r="K386" s="13"/>
      <c r="L386" s="13"/>
      <c r="N386" s="13"/>
      <c r="O386" s="46"/>
    </row>
    <row r="387" spans="1:15" x14ac:dyDescent="0.3">
      <c r="A387" s="178"/>
      <c r="B387" s="4" t="s">
        <v>14</v>
      </c>
      <c r="C387" s="52" t="s">
        <v>12</v>
      </c>
      <c r="D387" s="97">
        <v>46204</v>
      </c>
      <c r="E387" s="144">
        <v>86.82</v>
      </c>
      <c r="F387" s="149"/>
      <c r="G387" s="133">
        <f t="shared" si="26"/>
        <v>78.14</v>
      </c>
      <c r="H387" s="145" t="s">
        <v>308</v>
      </c>
      <c r="I387" s="184"/>
      <c r="K387" s="13"/>
      <c r="L387" s="13"/>
      <c r="N387" s="13"/>
      <c r="O387" s="46"/>
    </row>
    <row r="388" spans="1:15" x14ac:dyDescent="0.3">
      <c r="A388" s="179"/>
      <c r="B388" s="5" t="s">
        <v>15</v>
      </c>
      <c r="C388" s="53" t="s">
        <v>12</v>
      </c>
      <c r="D388" s="98">
        <v>46204</v>
      </c>
      <c r="E388" s="155">
        <v>64.489999999999995</v>
      </c>
      <c r="F388" s="148"/>
      <c r="G388" s="157">
        <f t="shared" si="26"/>
        <v>58.04</v>
      </c>
      <c r="H388" s="158" t="s">
        <v>309</v>
      </c>
      <c r="I388" s="184"/>
      <c r="K388" s="13"/>
      <c r="L388" s="13"/>
      <c r="N388" s="13"/>
      <c r="O388" s="46"/>
    </row>
    <row r="389" spans="1:15" ht="12.75" customHeight="1" x14ac:dyDescent="0.3">
      <c r="A389" s="177" t="s">
        <v>310</v>
      </c>
      <c r="B389" s="3" t="s">
        <v>11</v>
      </c>
      <c r="C389" s="51" t="s">
        <v>12</v>
      </c>
      <c r="D389" s="96">
        <v>46023</v>
      </c>
      <c r="E389" s="125">
        <v>118.94</v>
      </c>
      <c r="F389" s="74"/>
      <c r="G389" s="41">
        <f t="shared" si="26"/>
        <v>107.05</v>
      </c>
      <c r="H389" s="153" t="s">
        <v>311</v>
      </c>
      <c r="I389" s="184"/>
      <c r="K389" s="13"/>
      <c r="L389" s="13"/>
      <c r="N389" s="13"/>
      <c r="O389" s="46"/>
    </row>
    <row r="390" spans="1:15" x14ac:dyDescent="0.3">
      <c r="A390" s="178"/>
      <c r="B390" s="4" t="s">
        <v>14</v>
      </c>
      <c r="C390" s="52" t="s">
        <v>12</v>
      </c>
      <c r="D390" s="97">
        <v>46023</v>
      </c>
      <c r="E390" s="144">
        <v>68.12</v>
      </c>
      <c r="F390" s="149"/>
      <c r="G390" s="133">
        <f t="shared" si="26"/>
        <v>61.31</v>
      </c>
      <c r="H390" s="145" t="s">
        <v>312</v>
      </c>
      <c r="I390" s="184"/>
      <c r="K390" s="13"/>
      <c r="L390" s="13"/>
      <c r="N390" s="13"/>
      <c r="O390" s="46"/>
    </row>
    <row r="391" spans="1:15" x14ac:dyDescent="0.3">
      <c r="A391" s="179"/>
      <c r="B391" s="5" t="s">
        <v>15</v>
      </c>
      <c r="C391" s="53" t="s">
        <v>12</v>
      </c>
      <c r="D391" s="98">
        <v>46023</v>
      </c>
      <c r="E391" s="155">
        <v>50.21</v>
      </c>
      <c r="F391" s="148"/>
      <c r="G391" s="157">
        <f t="shared" si="26"/>
        <v>45.19</v>
      </c>
      <c r="H391" s="158" t="s">
        <v>313</v>
      </c>
      <c r="I391" s="184"/>
      <c r="K391" s="13"/>
      <c r="L391" s="13"/>
      <c r="N391" s="13"/>
      <c r="O391" s="46"/>
    </row>
    <row r="392" spans="1:15" ht="12.75" customHeight="1" x14ac:dyDescent="0.3">
      <c r="A392" s="177" t="s">
        <v>314</v>
      </c>
      <c r="B392" s="3" t="s">
        <v>11</v>
      </c>
      <c r="C392" s="51" t="s">
        <v>12</v>
      </c>
      <c r="D392" s="96">
        <v>46204</v>
      </c>
      <c r="E392" s="125">
        <v>150.26999999999998</v>
      </c>
      <c r="F392" s="74"/>
      <c r="G392" s="41">
        <f t="shared" si="26"/>
        <v>135.24</v>
      </c>
      <c r="H392" s="153" t="s">
        <v>315</v>
      </c>
      <c r="I392" s="184"/>
      <c r="K392" s="13"/>
      <c r="L392" s="13"/>
      <c r="N392" s="13"/>
      <c r="O392" s="46"/>
    </row>
    <row r="393" spans="1:15" x14ac:dyDescent="0.3">
      <c r="A393" s="178"/>
      <c r="B393" s="4" t="s">
        <v>14</v>
      </c>
      <c r="C393" s="52" t="s">
        <v>12</v>
      </c>
      <c r="D393" s="97">
        <v>46204</v>
      </c>
      <c r="E393" s="144">
        <v>86.82</v>
      </c>
      <c r="F393" s="149"/>
      <c r="G393" s="133">
        <f t="shared" si="26"/>
        <v>78.14</v>
      </c>
      <c r="H393" s="145" t="s">
        <v>316</v>
      </c>
      <c r="I393" s="184"/>
      <c r="K393" s="13"/>
      <c r="L393" s="13"/>
      <c r="N393" s="13"/>
      <c r="O393" s="46"/>
    </row>
    <row r="394" spans="1:15" x14ac:dyDescent="0.3">
      <c r="A394" s="179"/>
      <c r="B394" s="5" t="s">
        <v>15</v>
      </c>
      <c r="C394" s="53" t="s">
        <v>12</v>
      </c>
      <c r="D394" s="98">
        <v>46204</v>
      </c>
      <c r="E394" s="155">
        <v>64.489999999999995</v>
      </c>
      <c r="F394" s="148"/>
      <c r="G394" s="157">
        <f t="shared" si="26"/>
        <v>58.04</v>
      </c>
      <c r="H394" s="158" t="s">
        <v>317</v>
      </c>
      <c r="I394" s="184"/>
      <c r="K394" s="13"/>
      <c r="L394" s="13"/>
      <c r="N394" s="13"/>
      <c r="O394" s="46"/>
    </row>
    <row r="395" spans="1:15" x14ac:dyDescent="0.3">
      <c r="A395" s="177" t="s">
        <v>322</v>
      </c>
      <c r="B395" s="3" t="s">
        <v>11</v>
      </c>
      <c r="C395" s="51" t="s">
        <v>12</v>
      </c>
      <c r="D395" s="96">
        <v>46023</v>
      </c>
      <c r="E395" s="125">
        <v>118.94</v>
      </c>
      <c r="F395" s="74"/>
      <c r="G395" s="41">
        <f>ROUND(E395*0.9,2)</f>
        <v>107.05</v>
      </c>
      <c r="H395" s="153" t="s">
        <v>323</v>
      </c>
      <c r="I395" s="184"/>
      <c r="K395" s="13"/>
      <c r="L395" s="13"/>
      <c r="N395" s="13"/>
      <c r="O395" s="46"/>
    </row>
    <row r="396" spans="1:15" x14ac:dyDescent="0.3">
      <c r="A396" s="178"/>
      <c r="B396" s="4" t="s">
        <v>14</v>
      </c>
      <c r="C396" s="52" t="s">
        <v>12</v>
      </c>
      <c r="D396" s="97">
        <v>46023</v>
      </c>
      <c r="E396" s="144">
        <v>68.12</v>
      </c>
      <c r="F396" s="149"/>
      <c r="G396" s="133">
        <f>ROUND(E396*0.9,2)</f>
        <v>61.31</v>
      </c>
      <c r="H396" s="145" t="s">
        <v>324</v>
      </c>
      <c r="I396" s="184"/>
      <c r="K396" s="13"/>
      <c r="L396" s="13"/>
      <c r="N396" s="13"/>
      <c r="O396" s="46"/>
    </row>
    <row r="397" spans="1:15" ht="12.75" customHeight="1" x14ac:dyDescent="0.3">
      <c r="A397" s="179"/>
      <c r="B397" s="5" t="s">
        <v>15</v>
      </c>
      <c r="C397" s="53" t="s">
        <v>12</v>
      </c>
      <c r="D397" s="98">
        <v>46023</v>
      </c>
      <c r="E397" s="155">
        <v>50.21</v>
      </c>
      <c r="F397" s="148"/>
      <c r="G397" s="157">
        <f>ROUND(E397*0.9,2)</f>
        <v>45.19</v>
      </c>
      <c r="H397" s="158" t="s">
        <v>325</v>
      </c>
      <c r="I397" s="184"/>
      <c r="K397" s="13"/>
      <c r="L397" s="13"/>
      <c r="N397" s="13"/>
      <c r="O397" s="46"/>
    </row>
    <row r="398" spans="1:15" x14ac:dyDescent="0.3">
      <c r="A398" s="177" t="s">
        <v>318</v>
      </c>
      <c r="B398" s="3" t="s">
        <v>11</v>
      </c>
      <c r="C398" s="51" t="s">
        <v>12</v>
      </c>
      <c r="D398" s="96">
        <v>46204</v>
      </c>
      <c r="E398" s="125">
        <v>111.77999999999999</v>
      </c>
      <c r="F398" s="74"/>
      <c r="G398" s="41">
        <f t="shared" si="26"/>
        <v>100.6</v>
      </c>
      <c r="H398" s="153" t="s">
        <v>319</v>
      </c>
      <c r="I398" s="184"/>
      <c r="K398" s="13"/>
      <c r="L398" s="13"/>
      <c r="N398" s="13"/>
      <c r="O398" s="46"/>
    </row>
    <row r="399" spans="1:15" x14ac:dyDescent="0.3">
      <c r="A399" s="178"/>
      <c r="B399" s="4" t="s">
        <v>14</v>
      </c>
      <c r="C399" s="52" t="s">
        <v>12</v>
      </c>
      <c r="D399" s="97">
        <v>46204</v>
      </c>
      <c r="E399" s="144">
        <v>64.48</v>
      </c>
      <c r="F399" s="149"/>
      <c r="G399" s="133">
        <f t="shared" si="26"/>
        <v>58.03</v>
      </c>
      <c r="H399" s="145" t="s">
        <v>320</v>
      </c>
      <c r="I399" s="184"/>
      <c r="K399" s="13"/>
      <c r="L399" s="13"/>
      <c r="N399" s="13"/>
      <c r="O399" s="46"/>
    </row>
    <row r="400" spans="1:15" ht="12.75" customHeight="1" x14ac:dyDescent="0.3">
      <c r="A400" s="179"/>
      <c r="B400" s="5" t="s">
        <v>15</v>
      </c>
      <c r="C400" s="53" t="s">
        <v>12</v>
      </c>
      <c r="D400" s="98">
        <v>46204</v>
      </c>
      <c r="E400" s="155">
        <v>48.59</v>
      </c>
      <c r="F400" s="148"/>
      <c r="G400" s="157">
        <f t="shared" si="26"/>
        <v>43.73</v>
      </c>
      <c r="H400" s="158" t="s">
        <v>321</v>
      </c>
      <c r="I400" s="184"/>
      <c r="K400" s="13"/>
      <c r="L400" s="13"/>
      <c r="N400" s="13"/>
      <c r="O400" s="46"/>
    </row>
    <row r="401" spans="1:15" x14ac:dyDescent="0.3">
      <c r="A401" s="177" t="s">
        <v>326</v>
      </c>
      <c r="B401" s="3" t="s">
        <v>11</v>
      </c>
      <c r="C401" s="51" t="s">
        <v>12</v>
      </c>
      <c r="D401" s="96">
        <v>46023</v>
      </c>
      <c r="E401" s="125">
        <v>89.690000000000012</v>
      </c>
      <c r="F401" s="74"/>
      <c r="G401" s="41">
        <f t="shared" si="26"/>
        <v>80.72</v>
      </c>
      <c r="H401" s="153" t="s">
        <v>327</v>
      </c>
      <c r="I401" s="184"/>
      <c r="K401" s="13"/>
      <c r="L401" s="13"/>
      <c r="N401" s="13"/>
      <c r="O401" s="46"/>
    </row>
    <row r="402" spans="1:15" x14ac:dyDescent="0.3">
      <c r="A402" s="178"/>
      <c r="B402" s="4" t="s">
        <v>14</v>
      </c>
      <c r="C402" s="52" t="s">
        <v>12</v>
      </c>
      <c r="D402" s="97">
        <v>46023</v>
      </c>
      <c r="E402" s="144">
        <v>51.21</v>
      </c>
      <c r="F402" s="149"/>
      <c r="G402" s="133">
        <f t="shared" si="26"/>
        <v>46.09</v>
      </c>
      <c r="H402" s="145" t="s">
        <v>328</v>
      </c>
      <c r="I402" s="184"/>
      <c r="K402" s="13"/>
      <c r="L402" s="13"/>
      <c r="N402" s="13"/>
      <c r="O402" s="46"/>
    </row>
    <row r="403" spans="1:15" ht="12.75" customHeight="1" x14ac:dyDescent="0.3">
      <c r="A403" s="179"/>
      <c r="B403" s="5" t="s">
        <v>15</v>
      </c>
      <c r="C403" s="53" t="s">
        <v>12</v>
      </c>
      <c r="D403" s="98">
        <v>46023</v>
      </c>
      <c r="E403" s="155">
        <v>38.56</v>
      </c>
      <c r="F403" s="148"/>
      <c r="G403" s="157">
        <f t="shared" si="26"/>
        <v>34.700000000000003</v>
      </c>
      <c r="H403" s="158" t="s">
        <v>329</v>
      </c>
      <c r="I403" s="184"/>
      <c r="K403" s="13"/>
      <c r="L403" s="13"/>
      <c r="N403" s="13"/>
      <c r="O403" s="46"/>
    </row>
    <row r="404" spans="1:15" x14ac:dyDescent="0.3">
      <c r="A404" s="177" t="s">
        <v>330</v>
      </c>
      <c r="B404" s="3" t="s">
        <v>11</v>
      </c>
      <c r="C404" s="51" t="s">
        <v>12</v>
      </c>
      <c r="D404" s="96">
        <v>46204</v>
      </c>
      <c r="E404" s="125">
        <v>111.77999999999999</v>
      </c>
      <c r="F404" s="74"/>
      <c r="G404" s="41">
        <f t="shared" si="26"/>
        <v>100.6</v>
      </c>
      <c r="H404" s="153" t="s">
        <v>331</v>
      </c>
      <c r="I404" s="184"/>
      <c r="K404" s="13"/>
      <c r="L404" s="13"/>
      <c r="N404" s="13"/>
      <c r="O404" s="46"/>
    </row>
    <row r="405" spans="1:15" x14ac:dyDescent="0.3">
      <c r="A405" s="178"/>
      <c r="B405" s="4" t="s">
        <v>14</v>
      </c>
      <c r="C405" s="52" t="s">
        <v>12</v>
      </c>
      <c r="D405" s="97">
        <v>46204</v>
      </c>
      <c r="E405" s="144">
        <v>64.48</v>
      </c>
      <c r="F405" s="149"/>
      <c r="G405" s="133">
        <f t="shared" si="26"/>
        <v>58.03</v>
      </c>
      <c r="H405" s="145" t="s">
        <v>332</v>
      </c>
      <c r="I405" s="184"/>
      <c r="K405" s="13"/>
      <c r="L405" s="13"/>
      <c r="N405" s="13"/>
      <c r="O405" s="46"/>
    </row>
    <row r="406" spans="1:15" ht="12.75" customHeight="1" x14ac:dyDescent="0.3">
      <c r="A406" s="179"/>
      <c r="B406" s="5" t="s">
        <v>15</v>
      </c>
      <c r="C406" s="53" t="s">
        <v>12</v>
      </c>
      <c r="D406" s="98">
        <v>46204</v>
      </c>
      <c r="E406" s="155">
        <v>48.59</v>
      </c>
      <c r="F406" s="148"/>
      <c r="G406" s="157">
        <f t="shared" si="26"/>
        <v>43.73</v>
      </c>
      <c r="H406" s="158" t="s">
        <v>333</v>
      </c>
      <c r="I406" s="184"/>
      <c r="K406" s="13"/>
      <c r="L406" s="13"/>
      <c r="N406" s="13"/>
      <c r="O406" s="46"/>
    </row>
    <row r="407" spans="1:15" x14ac:dyDescent="0.3">
      <c r="A407" s="177" t="s">
        <v>334</v>
      </c>
      <c r="B407" s="3" t="s">
        <v>11</v>
      </c>
      <c r="C407" s="51" t="s">
        <v>12</v>
      </c>
      <c r="D407" s="96">
        <v>46023</v>
      </c>
      <c r="E407" s="125">
        <v>89.690000000000012</v>
      </c>
      <c r="F407" s="74"/>
      <c r="G407" s="41">
        <f t="shared" si="26"/>
        <v>80.72</v>
      </c>
      <c r="H407" s="153" t="s">
        <v>335</v>
      </c>
      <c r="I407" s="184"/>
      <c r="K407" s="13"/>
      <c r="L407" s="13"/>
      <c r="N407" s="13"/>
      <c r="O407" s="46"/>
    </row>
    <row r="408" spans="1:15" x14ac:dyDescent="0.3">
      <c r="A408" s="178"/>
      <c r="B408" s="4" t="s">
        <v>14</v>
      </c>
      <c r="C408" s="52" t="s">
        <v>12</v>
      </c>
      <c r="D408" s="97">
        <v>46023</v>
      </c>
      <c r="E408" s="144">
        <v>51.21</v>
      </c>
      <c r="F408" s="149"/>
      <c r="G408" s="133">
        <f t="shared" si="26"/>
        <v>46.09</v>
      </c>
      <c r="H408" s="145" t="s">
        <v>336</v>
      </c>
      <c r="I408" s="184"/>
      <c r="K408" s="13"/>
      <c r="L408" s="13"/>
      <c r="N408" s="13"/>
      <c r="O408" s="46"/>
    </row>
    <row r="409" spans="1:15" ht="12.75" customHeight="1" x14ac:dyDescent="0.3">
      <c r="A409" s="179"/>
      <c r="B409" s="5" t="s">
        <v>15</v>
      </c>
      <c r="C409" s="53" t="s">
        <v>12</v>
      </c>
      <c r="D409" s="98">
        <v>46023</v>
      </c>
      <c r="E409" s="155">
        <v>38.56</v>
      </c>
      <c r="F409" s="140"/>
      <c r="G409" s="157">
        <f t="shared" si="26"/>
        <v>34.700000000000003</v>
      </c>
      <c r="H409" s="158" t="s">
        <v>337</v>
      </c>
      <c r="I409" s="185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6" t="s">
        <v>338</v>
      </c>
      <c r="B411" s="186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77" t="s">
        <v>340</v>
      </c>
      <c r="B413" s="3" t="s">
        <v>11</v>
      </c>
      <c r="C413" s="51" t="s">
        <v>12</v>
      </c>
      <c r="D413" s="96">
        <v>46204</v>
      </c>
      <c r="E413" s="125">
        <v>112.93</v>
      </c>
      <c r="F413" s="74"/>
      <c r="G413" s="41">
        <f t="shared" ref="G413:G444" si="27">ROUND(E413*0.9,2)</f>
        <v>101.64</v>
      </c>
      <c r="H413" s="153" t="s">
        <v>341</v>
      </c>
      <c r="I413" s="183" t="s">
        <v>342</v>
      </c>
      <c r="K413" s="13"/>
      <c r="L413" s="13"/>
      <c r="N413" s="13"/>
      <c r="O413" s="46"/>
    </row>
    <row r="414" spans="1:15" x14ac:dyDescent="0.3">
      <c r="A414" s="178"/>
      <c r="B414" s="4" t="s">
        <v>14</v>
      </c>
      <c r="C414" s="52" t="s">
        <v>12</v>
      </c>
      <c r="D414" s="97">
        <v>46204</v>
      </c>
      <c r="E414" s="144">
        <v>65.22</v>
      </c>
      <c r="F414" s="149"/>
      <c r="G414" s="133">
        <f t="shared" si="27"/>
        <v>58.7</v>
      </c>
      <c r="H414" s="145" t="s">
        <v>343</v>
      </c>
      <c r="I414" s="184"/>
      <c r="K414" s="13"/>
      <c r="L414" s="13"/>
      <c r="N414" s="13"/>
      <c r="O414" s="46"/>
    </row>
    <row r="415" spans="1:15" ht="12.75" customHeight="1" x14ac:dyDescent="0.3">
      <c r="A415" s="179"/>
      <c r="B415" s="5" t="s">
        <v>15</v>
      </c>
      <c r="C415" s="53" t="s">
        <v>12</v>
      </c>
      <c r="D415" s="98">
        <v>46204</v>
      </c>
      <c r="E415" s="155">
        <v>49.44</v>
      </c>
      <c r="F415" s="148"/>
      <c r="G415" s="157">
        <f t="shared" si="27"/>
        <v>44.5</v>
      </c>
      <c r="H415" s="158" t="s">
        <v>344</v>
      </c>
      <c r="I415" s="184"/>
      <c r="K415" s="13"/>
      <c r="L415" s="13"/>
      <c r="N415" s="13"/>
      <c r="O415" s="46"/>
    </row>
    <row r="416" spans="1:15" x14ac:dyDescent="0.3">
      <c r="A416" s="177" t="s">
        <v>345</v>
      </c>
      <c r="B416" s="3" t="s">
        <v>11</v>
      </c>
      <c r="C416" s="51" t="s">
        <v>12</v>
      </c>
      <c r="D416" s="96">
        <v>46204</v>
      </c>
      <c r="E416" s="125">
        <v>78.27</v>
      </c>
      <c r="F416" s="74"/>
      <c r="G416" s="41">
        <f t="shared" si="27"/>
        <v>70.44</v>
      </c>
      <c r="H416" s="153" t="s">
        <v>346</v>
      </c>
      <c r="I416" s="184"/>
      <c r="K416" s="13"/>
      <c r="L416" s="13"/>
      <c r="N416" s="13"/>
      <c r="O416" s="46"/>
    </row>
    <row r="417" spans="1:15" x14ac:dyDescent="0.3">
      <c r="A417" s="178"/>
      <c r="B417" s="4" t="s">
        <v>14</v>
      </c>
      <c r="C417" s="52" t="s">
        <v>12</v>
      </c>
      <c r="D417" s="97">
        <v>46204</v>
      </c>
      <c r="E417" s="144">
        <v>44.92</v>
      </c>
      <c r="F417" s="149"/>
      <c r="G417" s="133">
        <f t="shared" si="27"/>
        <v>40.43</v>
      </c>
      <c r="H417" s="145" t="s">
        <v>347</v>
      </c>
      <c r="I417" s="184"/>
      <c r="K417" s="13"/>
      <c r="L417" s="13"/>
      <c r="N417" s="13"/>
      <c r="O417" s="46"/>
    </row>
    <row r="418" spans="1:15" ht="12.75" customHeight="1" x14ac:dyDescent="0.3">
      <c r="A418" s="179"/>
      <c r="B418" s="5" t="s">
        <v>15</v>
      </c>
      <c r="C418" s="53" t="s">
        <v>12</v>
      </c>
      <c r="D418" s="98">
        <v>46204</v>
      </c>
      <c r="E418" s="155">
        <v>33.97</v>
      </c>
      <c r="F418" s="140"/>
      <c r="G418" s="157">
        <f t="shared" si="27"/>
        <v>30.57</v>
      </c>
      <c r="H418" s="158" t="s">
        <v>348</v>
      </c>
      <c r="I418" s="185"/>
      <c r="K418" s="13"/>
      <c r="L418" s="13"/>
      <c r="N418" s="13"/>
      <c r="O418" s="46"/>
    </row>
    <row r="419" spans="1:15" x14ac:dyDescent="0.3">
      <c r="A419" s="177" t="s">
        <v>349</v>
      </c>
      <c r="B419" s="3" t="s">
        <v>11</v>
      </c>
      <c r="C419" s="51" t="s">
        <v>12</v>
      </c>
      <c r="D419" s="96">
        <v>46204</v>
      </c>
      <c r="E419" s="125">
        <v>59.82</v>
      </c>
      <c r="F419" s="74"/>
      <c r="G419" s="41">
        <f t="shared" si="27"/>
        <v>53.84</v>
      </c>
      <c r="H419" s="153" t="s">
        <v>350</v>
      </c>
      <c r="I419" s="183" t="s">
        <v>342</v>
      </c>
      <c r="K419" s="13"/>
      <c r="L419" s="13"/>
      <c r="N419" s="13"/>
      <c r="O419" s="46"/>
    </row>
    <row r="420" spans="1:15" x14ac:dyDescent="0.3">
      <c r="A420" s="178"/>
      <c r="B420" s="4" t="s">
        <v>14</v>
      </c>
      <c r="C420" s="52" t="s">
        <v>12</v>
      </c>
      <c r="D420" s="97">
        <v>46204</v>
      </c>
      <c r="E420" s="144">
        <v>33.56</v>
      </c>
      <c r="F420" s="149"/>
      <c r="G420" s="133">
        <f t="shared" si="27"/>
        <v>30.2</v>
      </c>
      <c r="H420" s="145" t="s">
        <v>351</v>
      </c>
      <c r="I420" s="184"/>
      <c r="K420" s="13"/>
      <c r="L420" s="13"/>
      <c r="N420" s="13"/>
      <c r="O420" s="46"/>
    </row>
    <row r="421" spans="1:15" ht="12.75" customHeight="1" x14ac:dyDescent="0.3">
      <c r="A421" s="179"/>
      <c r="B421" s="5" t="s">
        <v>15</v>
      </c>
      <c r="C421" s="53" t="s">
        <v>12</v>
      </c>
      <c r="D421" s="98">
        <v>46204</v>
      </c>
      <c r="E421" s="155">
        <v>24.87</v>
      </c>
      <c r="F421" s="148"/>
      <c r="G421" s="157">
        <f t="shared" si="27"/>
        <v>22.38</v>
      </c>
      <c r="H421" s="158" t="s">
        <v>352</v>
      </c>
      <c r="I421" s="184"/>
      <c r="K421" s="13"/>
      <c r="L421" s="13"/>
      <c r="N421" s="13"/>
      <c r="O421" s="46"/>
    </row>
    <row r="422" spans="1:15" x14ac:dyDescent="0.3">
      <c r="A422" s="180" t="s">
        <v>353</v>
      </c>
      <c r="B422" s="3" t="s">
        <v>11</v>
      </c>
      <c r="C422" s="51" t="s">
        <v>12</v>
      </c>
      <c r="D422" s="96">
        <v>46204</v>
      </c>
      <c r="E422" s="125">
        <v>159.55000000000001</v>
      </c>
      <c r="F422" s="74"/>
      <c r="G422" s="41">
        <f t="shared" si="27"/>
        <v>143.6</v>
      </c>
      <c r="H422" s="172" t="s">
        <v>242</v>
      </c>
      <c r="I422" s="184"/>
      <c r="K422" s="13"/>
      <c r="L422" s="13"/>
      <c r="N422" s="13"/>
      <c r="O422" s="46"/>
    </row>
    <row r="423" spans="1:15" x14ac:dyDescent="0.3">
      <c r="A423" s="181"/>
      <c r="B423" s="4" t="s">
        <v>14</v>
      </c>
      <c r="C423" s="52" t="s">
        <v>12</v>
      </c>
      <c r="D423" s="97">
        <v>46204</v>
      </c>
      <c r="E423" s="144">
        <v>92.39</v>
      </c>
      <c r="F423" s="149"/>
      <c r="G423" s="133">
        <f t="shared" si="27"/>
        <v>83.15</v>
      </c>
      <c r="H423" s="173" t="s">
        <v>243</v>
      </c>
      <c r="I423" s="184"/>
      <c r="K423" s="13"/>
      <c r="L423" s="13"/>
      <c r="N423" s="13"/>
      <c r="O423" s="46"/>
    </row>
    <row r="424" spans="1:15" ht="12.75" customHeight="1" x14ac:dyDescent="0.3">
      <c r="A424" s="182"/>
      <c r="B424" s="5" t="s">
        <v>15</v>
      </c>
      <c r="C424" s="53" t="s">
        <v>12</v>
      </c>
      <c r="D424" s="98">
        <v>46204</v>
      </c>
      <c r="E424" s="155">
        <v>68.56</v>
      </c>
      <c r="F424" s="148"/>
      <c r="G424" s="157">
        <f t="shared" si="27"/>
        <v>61.7</v>
      </c>
      <c r="H424" s="174" t="s">
        <v>244</v>
      </c>
      <c r="I424" s="184"/>
      <c r="K424" s="13"/>
      <c r="L424" s="13"/>
      <c r="N424" s="13"/>
      <c r="O424" s="46"/>
    </row>
    <row r="425" spans="1:15" x14ac:dyDescent="0.3">
      <c r="A425" s="180" t="s">
        <v>354</v>
      </c>
      <c r="B425" s="3" t="s">
        <v>11</v>
      </c>
      <c r="C425" s="51" t="s">
        <v>12</v>
      </c>
      <c r="D425" s="96">
        <v>46204</v>
      </c>
      <c r="E425" s="125">
        <v>159.55000000000001</v>
      </c>
      <c r="F425" s="74"/>
      <c r="G425" s="41">
        <f t="shared" si="27"/>
        <v>143.6</v>
      </c>
      <c r="H425" s="172" t="s">
        <v>226</v>
      </c>
      <c r="I425" s="184"/>
      <c r="K425" s="13"/>
      <c r="L425" s="13"/>
      <c r="N425" s="13"/>
      <c r="O425" s="46"/>
    </row>
    <row r="426" spans="1:15" x14ac:dyDescent="0.3">
      <c r="A426" s="181"/>
      <c r="B426" s="4" t="s">
        <v>14</v>
      </c>
      <c r="C426" s="52" t="s">
        <v>12</v>
      </c>
      <c r="D426" s="97">
        <v>46204</v>
      </c>
      <c r="E426" s="144">
        <v>92.39</v>
      </c>
      <c r="F426" s="149"/>
      <c r="G426" s="133">
        <f t="shared" si="27"/>
        <v>83.15</v>
      </c>
      <c r="H426" s="173" t="s">
        <v>227</v>
      </c>
      <c r="I426" s="184"/>
      <c r="K426" s="13"/>
      <c r="L426" s="13"/>
      <c r="N426" s="13"/>
      <c r="O426" s="46"/>
    </row>
    <row r="427" spans="1:15" ht="12.75" customHeight="1" x14ac:dyDescent="0.3">
      <c r="A427" s="182"/>
      <c r="B427" s="5" t="s">
        <v>15</v>
      </c>
      <c r="C427" s="53" t="s">
        <v>12</v>
      </c>
      <c r="D427" s="98">
        <v>46204</v>
      </c>
      <c r="E427" s="155">
        <v>68.56</v>
      </c>
      <c r="F427" s="148"/>
      <c r="G427" s="157">
        <f t="shared" si="27"/>
        <v>61.7</v>
      </c>
      <c r="H427" s="174" t="s">
        <v>228</v>
      </c>
      <c r="I427" s="184"/>
      <c r="K427" s="13"/>
      <c r="L427" s="13"/>
      <c r="N427" s="13"/>
      <c r="O427" s="46"/>
    </row>
    <row r="428" spans="1:15" x14ac:dyDescent="0.3">
      <c r="A428" s="180" t="s">
        <v>355</v>
      </c>
      <c r="B428" s="3" t="s">
        <v>11</v>
      </c>
      <c r="C428" s="51" t="s">
        <v>12</v>
      </c>
      <c r="D428" s="96">
        <v>46204</v>
      </c>
      <c r="E428" s="125">
        <v>159.55000000000001</v>
      </c>
      <c r="F428" s="74"/>
      <c r="G428" s="41">
        <f t="shared" si="27"/>
        <v>143.6</v>
      </c>
      <c r="H428" s="172" t="s">
        <v>315</v>
      </c>
      <c r="I428" s="184"/>
      <c r="K428" s="13"/>
      <c r="L428" s="13"/>
      <c r="N428" s="13"/>
      <c r="O428" s="46"/>
    </row>
    <row r="429" spans="1:15" x14ac:dyDescent="0.3">
      <c r="A429" s="181"/>
      <c r="B429" s="4" t="s">
        <v>14</v>
      </c>
      <c r="C429" s="52" t="s">
        <v>12</v>
      </c>
      <c r="D429" s="97">
        <v>46204</v>
      </c>
      <c r="E429" s="144">
        <v>92.39</v>
      </c>
      <c r="F429" s="149"/>
      <c r="G429" s="133">
        <f t="shared" si="27"/>
        <v>83.15</v>
      </c>
      <c r="H429" s="173" t="s">
        <v>316</v>
      </c>
      <c r="I429" s="184"/>
      <c r="K429" s="13"/>
      <c r="L429" s="13"/>
      <c r="N429" s="13"/>
      <c r="O429" s="46"/>
    </row>
    <row r="430" spans="1:15" ht="12.75" customHeight="1" x14ac:dyDescent="0.3">
      <c r="A430" s="182"/>
      <c r="B430" s="5" t="s">
        <v>15</v>
      </c>
      <c r="C430" s="53" t="s">
        <v>12</v>
      </c>
      <c r="D430" s="98">
        <v>46204</v>
      </c>
      <c r="E430" s="155">
        <v>68.56</v>
      </c>
      <c r="F430" s="148"/>
      <c r="G430" s="157">
        <f t="shared" si="27"/>
        <v>61.7</v>
      </c>
      <c r="H430" s="174" t="s">
        <v>317</v>
      </c>
      <c r="I430" s="184"/>
      <c r="K430" s="13"/>
      <c r="L430" s="13"/>
      <c r="N430" s="13"/>
      <c r="O430" s="46"/>
    </row>
    <row r="431" spans="1:15" x14ac:dyDescent="0.3">
      <c r="A431" s="180" t="s">
        <v>356</v>
      </c>
      <c r="B431" s="3" t="s">
        <v>11</v>
      </c>
      <c r="C431" s="51" t="s">
        <v>12</v>
      </c>
      <c r="D431" s="96">
        <v>46204</v>
      </c>
      <c r="E431" s="125">
        <v>131.27999999999997</v>
      </c>
      <c r="F431" s="74"/>
      <c r="G431" s="41">
        <f t="shared" si="27"/>
        <v>118.15</v>
      </c>
      <c r="H431" s="172" t="s">
        <v>246</v>
      </c>
      <c r="I431" s="184"/>
      <c r="K431" s="13"/>
      <c r="L431" s="13"/>
      <c r="N431" s="13"/>
      <c r="O431" s="46"/>
    </row>
    <row r="432" spans="1:15" x14ac:dyDescent="0.3">
      <c r="A432" s="181"/>
      <c r="B432" s="4" t="s">
        <v>14</v>
      </c>
      <c r="C432" s="52" t="s">
        <v>12</v>
      </c>
      <c r="D432" s="97">
        <v>46204</v>
      </c>
      <c r="E432" s="144">
        <v>76.069999999999993</v>
      </c>
      <c r="F432" s="149"/>
      <c r="G432" s="133">
        <f t="shared" si="27"/>
        <v>68.459999999999994</v>
      </c>
      <c r="H432" s="173" t="s">
        <v>247</v>
      </c>
      <c r="I432" s="184"/>
      <c r="K432" s="13"/>
      <c r="L432" s="13"/>
      <c r="N432" s="13"/>
      <c r="O432" s="46"/>
    </row>
    <row r="433" spans="1:15" ht="12.75" customHeight="1" x14ac:dyDescent="0.3">
      <c r="A433" s="182"/>
      <c r="B433" s="5" t="s">
        <v>15</v>
      </c>
      <c r="C433" s="53" t="s">
        <v>12</v>
      </c>
      <c r="D433" s="98">
        <v>46204</v>
      </c>
      <c r="E433" s="155">
        <v>56.68</v>
      </c>
      <c r="F433" s="148"/>
      <c r="G433" s="157">
        <f t="shared" si="27"/>
        <v>51.01</v>
      </c>
      <c r="H433" s="174" t="s">
        <v>248</v>
      </c>
      <c r="I433" s="184"/>
      <c r="K433" s="13"/>
      <c r="L433" s="13"/>
      <c r="N433" s="13"/>
      <c r="O433" s="46"/>
    </row>
    <row r="434" spans="1:15" x14ac:dyDescent="0.3">
      <c r="A434" s="180" t="s">
        <v>357</v>
      </c>
      <c r="B434" s="3" t="s">
        <v>11</v>
      </c>
      <c r="C434" s="51" t="s">
        <v>12</v>
      </c>
      <c r="D434" s="96">
        <v>46204</v>
      </c>
      <c r="E434" s="125">
        <v>131.27999999999997</v>
      </c>
      <c r="F434" s="74"/>
      <c r="G434" s="41">
        <f t="shared" si="27"/>
        <v>118.15</v>
      </c>
      <c r="H434" s="172" t="s">
        <v>230</v>
      </c>
      <c r="I434" s="184"/>
      <c r="K434" s="13"/>
      <c r="L434" s="13"/>
      <c r="N434" s="13"/>
      <c r="O434" s="46"/>
    </row>
    <row r="435" spans="1:15" x14ac:dyDescent="0.3">
      <c r="A435" s="181"/>
      <c r="B435" s="4" t="s">
        <v>14</v>
      </c>
      <c r="C435" s="52" t="s">
        <v>12</v>
      </c>
      <c r="D435" s="97">
        <v>46204</v>
      </c>
      <c r="E435" s="144">
        <v>76.069999999999993</v>
      </c>
      <c r="F435" s="149"/>
      <c r="G435" s="133">
        <f t="shared" si="27"/>
        <v>68.459999999999994</v>
      </c>
      <c r="H435" s="173" t="s">
        <v>231</v>
      </c>
      <c r="I435" s="184"/>
      <c r="K435" s="13"/>
      <c r="L435" s="13"/>
      <c r="N435" s="13"/>
      <c r="O435" s="46"/>
    </row>
    <row r="436" spans="1:15" x14ac:dyDescent="0.3">
      <c r="A436" s="182"/>
      <c r="B436" s="5" t="s">
        <v>15</v>
      </c>
      <c r="C436" s="53" t="s">
        <v>12</v>
      </c>
      <c r="D436" s="98">
        <v>46204</v>
      </c>
      <c r="E436" s="155">
        <v>56.68</v>
      </c>
      <c r="F436" s="148"/>
      <c r="G436" s="157">
        <f t="shared" si="27"/>
        <v>51.01</v>
      </c>
      <c r="H436" s="174" t="s">
        <v>232</v>
      </c>
      <c r="I436" s="184"/>
      <c r="K436" s="13"/>
      <c r="L436" s="13"/>
      <c r="N436" s="13"/>
      <c r="O436" s="46"/>
    </row>
    <row r="437" spans="1:15" x14ac:dyDescent="0.3">
      <c r="A437" s="180" t="s">
        <v>358</v>
      </c>
      <c r="B437" s="3" t="s">
        <v>11</v>
      </c>
      <c r="C437" s="51" t="s">
        <v>12</v>
      </c>
      <c r="D437" s="96">
        <v>46204</v>
      </c>
      <c r="E437" s="125">
        <v>131.27999999999997</v>
      </c>
      <c r="F437" s="74"/>
      <c r="G437" s="41">
        <f t="shared" si="27"/>
        <v>118.15</v>
      </c>
      <c r="H437" s="172" t="s">
        <v>319</v>
      </c>
      <c r="I437" s="184"/>
      <c r="K437" s="13"/>
      <c r="L437" s="13"/>
      <c r="N437" s="13"/>
      <c r="O437" s="46"/>
    </row>
    <row r="438" spans="1:15" ht="13" customHeight="1" x14ac:dyDescent="0.3">
      <c r="A438" s="181"/>
      <c r="B438" s="4" t="s">
        <v>14</v>
      </c>
      <c r="C438" s="52" t="s">
        <v>12</v>
      </c>
      <c r="D438" s="97">
        <v>46204</v>
      </c>
      <c r="E438" s="144">
        <v>76.069999999999993</v>
      </c>
      <c r="F438" s="149"/>
      <c r="G438" s="133">
        <f t="shared" si="27"/>
        <v>68.459999999999994</v>
      </c>
      <c r="H438" s="173" t="s">
        <v>320</v>
      </c>
      <c r="I438" s="184"/>
      <c r="K438" s="13"/>
      <c r="L438" s="13"/>
      <c r="N438" s="13"/>
      <c r="O438" s="46"/>
    </row>
    <row r="439" spans="1:15" ht="12.75" customHeight="1" x14ac:dyDescent="0.3">
      <c r="A439" s="182"/>
      <c r="B439" s="5" t="s">
        <v>15</v>
      </c>
      <c r="C439" s="53" t="s">
        <v>12</v>
      </c>
      <c r="D439" s="98">
        <v>46204</v>
      </c>
      <c r="E439" s="155">
        <v>56.68</v>
      </c>
      <c r="F439" s="148"/>
      <c r="G439" s="157">
        <f t="shared" si="27"/>
        <v>51.01</v>
      </c>
      <c r="H439" s="174" t="s">
        <v>321</v>
      </c>
      <c r="I439" s="184"/>
      <c r="K439" s="13"/>
      <c r="L439" s="13"/>
      <c r="N439" s="13"/>
      <c r="O439" s="46"/>
    </row>
    <row r="440" spans="1:15" x14ac:dyDescent="0.3">
      <c r="A440" s="180" t="s">
        <v>359</v>
      </c>
      <c r="B440" s="3" t="s">
        <v>11</v>
      </c>
      <c r="C440" s="51" t="s">
        <v>12</v>
      </c>
      <c r="D440" s="96">
        <v>46204</v>
      </c>
      <c r="E440" s="125">
        <v>172.88</v>
      </c>
      <c r="F440" s="74"/>
      <c r="G440" s="41">
        <f t="shared" si="27"/>
        <v>155.59</v>
      </c>
      <c r="H440" s="153" t="s">
        <v>196</v>
      </c>
      <c r="I440" s="184"/>
      <c r="K440" s="13"/>
      <c r="L440" s="13"/>
      <c r="N440" s="13"/>
      <c r="O440" s="46"/>
    </row>
    <row r="441" spans="1:15" x14ac:dyDescent="0.3">
      <c r="A441" s="181"/>
      <c r="B441" s="4" t="s">
        <v>14</v>
      </c>
      <c r="C441" s="52" t="s">
        <v>12</v>
      </c>
      <c r="D441" s="97">
        <v>46204</v>
      </c>
      <c r="E441" s="144">
        <v>100.12</v>
      </c>
      <c r="F441" s="149"/>
      <c r="G441" s="133">
        <f t="shared" si="27"/>
        <v>90.11</v>
      </c>
      <c r="H441" s="145" t="s">
        <v>198</v>
      </c>
      <c r="I441" s="184"/>
      <c r="K441" s="13"/>
      <c r="L441" s="13"/>
      <c r="N441" s="13"/>
      <c r="O441" s="46"/>
    </row>
    <row r="442" spans="1:15" ht="12.75" customHeight="1" x14ac:dyDescent="0.3">
      <c r="A442" s="182"/>
      <c r="B442" s="5" t="s">
        <v>15</v>
      </c>
      <c r="C442" s="53" t="s">
        <v>12</v>
      </c>
      <c r="D442" s="98">
        <v>46204</v>
      </c>
      <c r="E442" s="155">
        <v>74.290000000000006</v>
      </c>
      <c r="F442" s="148"/>
      <c r="G442" s="157">
        <f t="shared" si="27"/>
        <v>66.86</v>
      </c>
      <c r="H442" s="158" t="s">
        <v>199</v>
      </c>
      <c r="I442" s="184"/>
      <c r="K442" s="13"/>
      <c r="L442" s="13"/>
      <c r="N442" s="13"/>
      <c r="O442" s="46"/>
    </row>
    <row r="443" spans="1:15" x14ac:dyDescent="0.3">
      <c r="A443" s="180" t="s">
        <v>360</v>
      </c>
      <c r="B443" s="3" t="s">
        <v>11</v>
      </c>
      <c r="C443" s="51" t="s">
        <v>12</v>
      </c>
      <c r="D443" s="96">
        <v>46204</v>
      </c>
      <c r="E443" s="125">
        <v>86.09</v>
      </c>
      <c r="F443" s="74"/>
      <c r="G443" s="41">
        <f t="shared" si="27"/>
        <v>77.48</v>
      </c>
      <c r="H443" s="153" t="s">
        <v>210</v>
      </c>
      <c r="I443" s="184"/>
      <c r="K443" s="13"/>
      <c r="L443" s="13"/>
      <c r="N443" s="13"/>
      <c r="O443" s="46"/>
    </row>
    <row r="444" spans="1:15" x14ac:dyDescent="0.3">
      <c r="A444" s="181"/>
      <c r="B444" s="4" t="s">
        <v>14</v>
      </c>
      <c r="C444" s="52" t="s">
        <v>12</v>
      </c>
      <c r="D444" s="97">
        <v>46204</v>
      </c>
      <c r="E444" s="144">
        <v>49.86</v>
      </c>
      <c r="F444" s="149"/>
      <c r="G444" s="133">
        <f t="shared" si="27"/>
        <v>44.87</v>
      </c>
      <c r="H444" s="145" t="s">
        <v>211</v>
      </c>
      <c r="I444" s="184"/>
      <c r="K444" s="13"/>
      <c r="L444" s="13"/>
      <c r="N444" s="13"/>
      <c r="O444" s="46"/>
    </row>
    <row r="445" spans="1:15" ht="12.75" customHeight="1" x14ac:dyDescent="0.3">
      <c r="A445" s="182"/>
      <c r="B445" s="5" t="s">
        <v>15</v>
      </c>
      <c r="C445" s="53" t="s">
        <v>12</v>
      </c>
      <c r="D445" s="98">
        <v>46204</v>
      </c>
      <c r="E445" s="155">
        <v>37</v>
      </c>
      <c r="F445" s="148"/>
      <c r="G445" s="157">
        <f t="shared" ref="G445:G476" si="28">ROUND(E445*0.9,2)</f>
        <v>33.299999999999997</v>
      </c>
      <c r="H445" s="158" t="s">
        <v>212</v>
      </c>
      <c r="I445" s="184"/>
      <c r="K445" s="13"/>
      <c r="L445" s="13"/>
      <c r="N445" s="13"/>
      <c r="O445" s="46"/>
    </row>
    <row r="446" spans="1:15" x14ac:dyDescent="0.3">
      <c r="A446" s="177" t="s">
        <v>361</v>
      </c>
      <c r="B446" s="3" t="s">
        <v>11</v>
      </c>
      <c r="C446" s="51" t="s">
        <v>12</v>
      </c>
      <c r="D446" s="96">
        <v>46204</v>
      </c>
      <c r="E446" s="125">
        <v>175.64999999999998</v>
      </c>
      <c r="F446" s="74"/>
      <c r="G446" s="41">
        <f t="shared" si="28"/>
        <v>158.09</v>
      </c>
      <c r="H446" s="153" t="s">
        <v>291</v>
      </c>
      <c r="I446" s="184"/>
      <c r="K446" s="13"/>
      <c r="L446" s="13"/>
      <c r="N446" s="13"/>
      <c r="O446" s="46"/>
    </row>
    <row r="447" spans="1:15" x14ac:dyDescent="0.3">
      <c r="A447" s="178"/>
      <c r="B447" s="4" t="s">
        <v>14</v>
      </c>
      <c r="C447" s="52" t="s">
        <v>12</v>
      </c>
      <c r="D447" s="97">
        <v>46204</v>
      </c>
      <c r="E447" s="144">
        <v>101.72</v>
      </c>
      <c r="F447" s="149"/>
      <c r="G447" s="133">
        <f t="shared" si="28"/>
        <v>91.55</v>
      </c>
      <c r="H447" s="145" t="s">
        <v>292</v>
      </c>
      <c r="I447" s="184"/>
      <c r="K447" s="13"/>
      <c r="L447" s="13"/>
      <c r="N447" s="13"/>
      <c r="O447" s="46"/>
    </row>
    <row r="448" spans="1:15" ht="12.75" customHeight="1" x14ac:dyDescent="0.3">
      <c r="A448" s="179"/>
      <c r="B448" s="5" t="s">
        <v>15</v>
      </c>
      <c r="C448" s="53" t="s">
        <v>12</v>
      </c>
      <c r="D448" s="98">
        <v>46204</v>
      </c>
      <c r="E448" s="155">
        <v>75.48</v>
      </c>
      <c r="F448" s="148"/>
      <c r="G448" s="157">
        <f t="shared" si="28"/>
        <v>67.930000000000007</v>
      </c>
      <c r="H448" s="158" t="s">
        <v>293</v>
      </c>
      <c r="I448" s="184"/>
      <c r="K448" s="13"/>
      <c r="L448" s="13"/>
      <c r="N448" s="13"/>
      <c r="O448" s="46"/>
    </row>
    <row r="449" spans="1:15" x14ac:dyDescent="0.3">
      <c r="A449" s="177" t="s">
        <v>362</v>
      </c>
      <c r="B449" s="3" t="s">
        <v>11</v>
      </c>
      <c r="C449" s="51" t="s">
        <v>12</v>
      </c>
      <c r="D449" s="96">
        <v>46204</v>
      </c>
      <c r="E449" s="125">
        <v>117.72</v>
      </c>
      <c r="F449" s="74"/>
      <c r="G449" s="41">
        <f t="shared" si="28"/>
        <v>105.95</v>
      </c>
      <c r="H449" s="153" t="s">
        <v>218</v>
      </c>
      <c r="I449" s="184"/>
      <c r="K449" s="13"/>
      <c r="L449" s="13"/>
      <c r="N449" s="13"/>
      <c r="O449" s="46"/>
    </row>
    <row r="450" spans="1:15" x14ac:dyDescent="0.3">
      <c r="A450" s="178"/>
      <c r="B450" s="4" t="s">
        <v>14</v>
      </c>
      <c r="C450" s="52" t="s">
        <v>12</v>
      </c>
      <c r="D450" s="97">
        <v>46204</v>
      </c>
      <c r="E450" s="144">
        <v>68.2</v>
      </c>
      <c r="F450" s="149"/>
      <c r="G450" s="133">
        <f t="shared" si="28"/>
        <v>61.38</v>
      </c>
      <c r="H450" s="145" t="s">
        <v>219</v>
      </c>
      <c r="I450" s="184"/>
      <c r="K450" s="13"/>
      <c r="L450" s="13"/>
      <c r="N450" s="13"/>
      <c r="O450" s="46"/>
    </row>
    <row r="451" spans="1:15" ht="12.75" customHeight="1" x14ac:dyDescent="0.3">
      <c r="A451" s="179"/>
      <c r="B451" s="5" t="s">
        <v>15</v>
      </c>
      <c r="C451" s="53" t="s">
        <v>12</v>
      </c>
      <c r="D451" s="98">
        <v>46204</v>
      </c>
      <c r="E451" s="155">
        <v>50.81</v>
      </c>
      <c r="F451" s="148"/>
      <c r="G451" s="157">
        <f t="shared" si="28"/>
        <v>45.73</v>
      </c>
      <c r="H451" s="158" t="s">
        <v>220</v>
      </c>
      <c r="I451" s="184"/>
      <c r="K451" s="13"/>
      <c r="L451" s="13"/>
      <c r="N451" s="13"/>
      <c r="O451" s="46"/>
    </row>
    <row r="452" spans="1:15" x14ac:dyDescent="0.3">
      <c r="A452" s="177" t="s">
        <v>363</v>
      </c>
      <c r="B452" s="3" t="s">
        <v>11</v>
      </c>
      <c r="C452" s="51" t="s">
        <v>12</v>
      </c>
      <c r="D452" s="96">
        <v>46204</v>
      </c>
      <c r="E452" s="125">
        <v>128.83000000000001</v>
      </c>
      <c r="F452" s="74"/>
      <c r="G452" s="41">
        <f t="shared" si="28"/>
        <v>115.95</v>
      </c>
      <c r="H452" s="153" t="s">
        <v>283</v>
      </c>
      <c r="I452" s="184"/>
      <c r="K452" s="13"/>
      <c r="L452" s="13"/>
      <c r="N452" s="13"/>
      <c r="O452" s="46"/>
    </row>
    <row r="453" spans="1:15" x14ac:dyDescent="0.3">
      <c r="A453" s="178"/>
      <c r="B453" s="4" t="s">
        <v>14</v>
      </c>
      <c r="C453" s="52" t="s">
        <v>12</v>
      </c>
      <c r="D453" s="97">
        <v>46204</v>
      </c>
      <c r="E453" s="144">
        <v>74.61</v>
      </c>
      <c r="F453" s="149"/>
      <c r="G453" s="133">
        <f t="shared" si="28"/>
        <v>67.150000000000006</v>
      </c>
      <c r="H453" s="145" t="s">
        <v>284</v>
      </c>
      <c r="I453" s="184"/>
      <c r="K453" s="13"/>
      <c r="L453" s="13"/>
      <c r="N453" s="13"/>
      <c r="O453" s="46"/>
    </row>
    <row r="454" spans="1:15" ht="12.75" customHeight="1" x14ac:dyDescent="0.3">
      <c r="A454" s="179"/>
      <c r="B454" s="5" t="s">
        <v>15</v>
      </c>
      <c r="C454" s="53" t="s">
        <v>12</v>
      </c>
      <c r="D454" s="98">
        <v>46204</v>
      </c>
      <c r="E454" s="155">
        <v>55.36</v>
      </c>
      <c r="F454" s="148"/>
      <c r="G454" s="157">
        <f t="shared" si="28"/>
        <v>49.82</v>
      </c>
      <c r="H454" s="158" t="s">
        <v>285</v>
      </c>
      <c r="I454" s="184"/>
      <c r="K454" s="13"/>
      <c r="L454" s="13"/>
      <c r="N454" s="13"/>
      <c r="O454" s="46"/>
    </row>
    <row r="455" spans="1:15" x14ac:dyDescent="0.3">
      <c r="A455" s="180" t="s">
        <v>364</v>
      </c>
      <c r="B455" s="3" t="s">
        <v>11</v>
      </c>
      <c r="C455" s="51" t="s">
        <v>12</v>
      </c>
      <c r="D455" s="96">
        <v>46204</v>
      </c>
      <c r="E455" s="125">
        <v>115.66</v>
      </c>
      <c r="F455" s="74"/>
      <c r="G455" s="41">
        <f t="shared" si="28"/>
        <v>104.09</v>
      </c>
      <c r="H455" s="153" t="s">
        <v>307</v>
      </c>
      <c r="I455" s="184"/>
      <c r="K455" s="13"/>
      <c r="L455" s="13"/>
      <c r="N455" s="13"/>
      <c r="O455" s="46"/>
    </row>
    <row r="456" spans="1:15" x14ac:dyDescent="0.3">
      <c r="A456" s="181"/>
      <c r="B456" s="4" t="s">
        <v>14</v>
      </c>
      <c r="C456" s="52" t="s">
        <v>12</v>
      </c>
      <c r="D456" s="97">
        <v>46204</v>
      </c>
      <c r="E456" s="144">
        <v>66.98</v>
      </c>
      <c r="F456" s="149"/>
      <c r="G456" s="133">
        <f t="shared" si="28"/>
        <v>60.28</v>
      </c>
      <c r="H456" s="145" t="s">
        <v>308</v>
      </c>
      <c r="I456" s="184"/>
      <c r="K456" s="13"/>
      <c r="L456" s="13"/>
      <c r="N456" s="13"/>
      <c r="O456" s="46"/>
    </row>
    <row r="457" spans="1:15" ht="12.75" customHeight="1" x14ac:dyDescent="0.3">
      <c r="A457" s="182"/>
      <c r="B457" s="5" t="s">
        <v>15</v>
      </c>
      <c r="C457" s="53" t="s">
        <v>12</v>
      </c>
      <c r="D457" s="98">
        <v>46204</v>
      </c>
      <c r="E457" s="155">
        <v>49.7</v>
      </c>
      <c r="F457" s="148"/>
      <c r="G457" s="157">
        <f t="shared" si="28"/>
        <v>44.73</v>
      </c>
      <c r="H457" s="158" t="s">
        <v>309</v>
      </c>
      <c r="I457" s="184"/>
      <c r="K457" s="13"/>
      <c r="L457" s="13"/>
      <c r="N457" s="13"/>
      <c r="O457" s="46"/>
    </row>
    <row r="458" spans="1:15" x14ac:dyDescent="0.3">
      <c r="A458" s="180" t="s">
        <v>365</v>
      </c>
      <c r="B458" s="3" t="s">
        <v>11</v>
      </c>
      <c r="C458" s="51" t="s">
        <v>12</v>
      </c>
      <c r="D458" s="96">
        <v>46204</v>
      </c>
      <c r="E458" s="125">
        <v>161.57999999999998</v>
      </c>
      <c r="F458" s="74"/>
      <c r="G458" s="41">
        <f t="shared" si="28"/>
        <v>145.41999999999999</v>
      </c>
      <c r="H458" s="153" t="s">
        <v>266</v>
      </c>
      <c r="I458" s="184"/>
      <c r="K458" s="13"/>
      <c r="L458" s="13"/>
      <c r="N458" s="13"/>
      <c r="O458" s="46"/>
    </row>
    <row r="459" spans="1:15" x14ac:dyDescent="0.3">
      <c r="A459" s="181"/>
      <c r="B459" s="4" t="s">
        <v>14</v>
      </c>
      <c r="C459" s="52" t="s">
        <v>12</v>
      </c>
      <c r="D459" s="97">
        <v>46204</v>
      </c>
      <c r="E459" s="144">
        <v>93.58</v>
      </c>
      <c r="F459" s="149"/>
      <c r="G459" s="133">
        <f t="shared" si="28"/>
        <v>84.22</v>
      </c>
      <c r="H459" s="145" t="s">
        <v>267</v>
      </c>
      <c r="I459" s="184"/>
      <c r="K459" s="13"/>
      <c r="L459" s="13"/>
      <c r="N459" s="13"/>
      <c r="O459" s="46"/>
    </row>
    <row r="460" spans="1:15" ht="12.75" customHeight="1" x14ac:dyDescent="0.3">
      <c r="A460" s="182"/>
      <c r="B460" s="5" t="s">
        <v>15</v>
      </c>
      <c r="C460" s="53" t="s">
        <v>12</v>
      </c>
      <c r="D460" s="98">
        <v>46204</v>
      </c>
      <c r="E460" s="155">
        <v>69.430000000000007</v>
      </c>
      <c r="F460" s="148"/>
      <c r="G460" s="157">
        <f t="shared" si="28"/>
        <v>62.49</v>
      </c>
      <c r="H460" s="158" t="s">
        <v>268</v>
      </c>
      <c r="I460" s="184"/>
      <c r="K460" s="13"/>
      <c r="L460" s="13"/>
      <c r="N460" s="13"/>
      <c r="O460" s="46"/>
    </row>
    <row r="461" spans="1:15" x14ac:dyDescent="0.3">
      <c r="A461" s="177" t="s">
        <v>366</v>
      </c>
      <c r="B461" s="3" t="s">
        <v>11</v>
      </c>
      <c r="C461" s="51" t="s">
        <v>12</v>
      </c>
      <c r="D461" s="96">
        <v>46204</v>
      </c>
      <c r="E461" s="125">
        <v>59.82</v>
      </c>
      <c r="F461" s="74"/>
      <c r="G461" s="41">
        <f t="shared" si="28"/>
        <v>53.84</v>
      </c>
      <c r="H461" s="153" t="s">
        <v>331</v>
      </c>
      <c r="I461" s="184"/>
      <c r="K461" s="13"/>
      <c r="L461" s="13"/>
      <c r="N461" s="13"/>
      <c r="O461" s="46"/>
    </row>
    <row r="462" spans="1:15" x14ac:dyDescent="0.3">
      <c r="A462" s="178"/>
      <c r="B462" s="4" t="s">
        <v>14</v>
      </c>
      <c r="C462" s="52" t="s">
        <v>12</v>
      </c>
      <c r="D462" s="97">
        <v>46204</v>
      </c>
      <c r="E462" s="144">
        <v>33.56</v>
      </c>
      <c r="F462" s="149"/>
      <c r="G462" s="133">
        <f t="shared" si="28"/>
        <v>30.2</v>
      </c>
      <c r="H462" s="145" t="s">
        <v>332</v>
      </c>
      <c r="I462" s="184"/>
      <c r="K462" s="13"/>
      <c r="L462" s="13"/>
      <c r="N462" s="13"/>
      <c r="O462" s="46"/>
    </row>
    <row r="463" spans="1:15" ht="12.75" customHeight="1" x14ac:dyDescent="0.3">
      <c r="A463" s="179"/>
      <c r="B463" s="5" t="s">
        <v>15</v>
      </c>
      <c r="C463" s="53" t="s">
        <v>12</v>
      </c>
      <c r="D463" s="98">
        <v>46204</v>
      </c>
      <c r="E463" s="155">
        <v>24.87</v>
      </c>
      <c r="F463" s="148"/>
      <c r="G463" s="157">
        <f t="shared" si="28"/>
        <v>22.38</v>
      </c>
      <c r="H463" s="158" t="s">
        <v>333</v>
      </c>
      <c r="I463" s="184"/>
      <c r="K463" s="13"/>
      <c r="L463" s="13"/>
      <c r="N463" s="13"/>
      <c r="O463" s="46"/>
    </row>
    <row r="464" spans="1:15" x14ac:dyDescent="0.3">
      <c r="A464" s="177" t="s">
        <v>367</v>
      </c>
      <c r="B464" s="3" t="s">
        <v>11</v>
      </c>
      <c r="C464" s="51" t="s">
        <v>12</v>
      </c>
      <c r="D464" s="96">
        <v>46023</v>
      </c>
      <c r="E464" s="125">
        <v>81.64</v>
      </c>
      <c r="F464" s="74"/>
      <c r="G464" s="41">
        <f t="shared" si="28"/>
        <v>73.48</v>
      </c>
      <c r="H464" s="153" t="s">
        <v>368</v>
      </c>
      <c r="I464" s="184"/>
      <c r="K464" s="13"/>
      <c r="L464" s="13"/>
      <c r="N464" s="13"/>
      <c r="O464" s="46"/>
    </row>
    <row r="465" spans="1:15" x14ac:dyDescent="0.3">
      <c r="A465" s="178"/>
      <c r="B465" s="4" t="s">
        <v>14</v>
      </c>
      <c r="C465" s="52" t="s">
        <v>12</v>
      </c>
      <c r="D465" s="97">
        <v>46023</v>
      </c>
      <c r="E465" s="144">
        <v>47.19</v>
      </c>
      <c r="F465" s="149"/>
      <c r="G465" s="133">
        <f t="shared" si="28"/>
        <v>42.47</v>
      </c>
      <c r="H465" s="145" t="s">
        <v>369</v>
      </c>
      <c r="I465" s="184"/>
      <c r="K465" s="13"/>
      <c r="L465" s="13"/>
      <c r="N465" s="13"/>
      <c r="O465" s="46"/>
    </row>
    <row r="466" spans="1:15" ht="12.75" customHeight="1" x14ac:dyDescent="0.3">
      <c r="A466" s="179"/>
      <c r="B466" s="5" t="s">
        <v>15</v>
      </c>
      <c r="C466" s="53" t="s">
        <v>12</v>
      </c>
      <c r="D466" s="98">
        <v>46023</v>
      </c>
      <c r="E466" s="155">
        <v>35.78</v>
      </c>
      <c r="F466" s="148"/>
      <c r="G466" s="157">
        <f t="shared" si="28"/>
        <v>32.200000000000003</v>
      </c>
      <c r="H466" s="158" t="s">
        <v>370</v>
      </c>
      <c r="I466" s="184"/>
      <c r="K466" s="13"/>
      <c r="L466" s="13"/>
      <c r="N466" s="13"/>
      <c r="O466" s="46"/>
    </row>
    <row r="467" spans="1:15" x14ac:dyDescent="0.3">
      <c r="A467" s="177" t="s">
        <v>371</v>
      </c>
      <c r="B467" s="3" t="s">
        <v>11</v>
      </c>
      <c r="C467" s="51" t="s">
        <v>12</v>
      </c>
      <c r="D467" s="96">
        <v>46023</v>
      </c>
      <c r="E467" s="125">
        <v>58.66</v>
      </c>
      <c r="F467" s="74"/>
      <c r="G467" s="41">
        <f t="shared" si="28"/>
        <v>52.79</v>
      </c>
      <c r="H467" s="153" t="s">
        <v>372</v>
      </c>
      <c r="I467" s="184"/>
      <c r="K467" s="13"/>
      <c r="L467" s="13"/>
      <c r="N467" s="13"/>
      <c r="O467" s="46"/>
    </row>
    <row r="468" spans="1:15" x14ac:dyDescent="0.3">
      <c r="A468" s="178"/>
      <c r="B468" s="4" t="s">
        <v>14</v>
      </c>
      <c r="C468" s="52" t="s">
        <v>12</v>
      </c>
      <c r="D468" s="97">
        <v>46023</v>
      </c>
      <c r="E468" s="144">
        <v>33.89</v>
      </c>
      <c r="F468" s="149"/>
      <c r="G468" s="133">
        <f t="shared" si="28"/>
        <v>30.5</v>
      </c>
      <c r="H468" s="145" t="s">
        <v>373</v>
      </c>
      <c r="I468" s="184"/>
      <c r="K468" s="13"/>
      <c r="L468" s="13"/>
      <c r="N468" s="13"/>
      <c r="O468" s="46"/>
    </row>
    <row r="469" spans="1:15" ht="12.75" customHeight="1" x14ac:dyDescent="0.3">
      <c r="A469" s="179"/>
      <c r="B469" s="5" t="s">
        <v>15</v>
      </c>
      <c r="C469" s="53" t="s">
        <v>12</v>
      </c>
      <c r="D469" s="98">
        <v>46023</v>
      </c>
      <c r="E469" s="155">
        <v>25.68</v>
      </c>
      <c r="F469" s="148"/>
      <c r="G469" s="157">
        <f t="shared" si="28"/>
        <v>23.11</v>
      </c>
      <c r="H469" s="158" t="s">
        <v>374</v>
      </c>
      <c r="I469" s="184"/>
      <c r="K469" s="13"/>
      <c r="L469" s="13"/>
      <c r="N469" s="13"/>
      <c r="O469" s="46"/>
    </row>
    <row r="470" spans="1:15" x14ac:dyDescent="0.3">
      <c r="A470" s="177" t="s">
        <v>375</v>
      </c>
      <c r="B470" s="3" t="s">
        <v>11</v>
      </c>
      <c r="C470" s="51" t="s">
        <v>12</v>
      </c>
      <c r="D470" s="96">
        <v>46023</v>
      </c>
      <c r="E470" s="125">
        <v>44.480000000000004</v>
      </c>
      <c r="F470" s="74"/>
      <c r="G470" s="41">
        <f t="shared" si="28"/>
        <v>40.03</v>
      </c>
      <c r="H470" s="153" t="s">
        <v>376</v>
      </c>
      <c r="I470" s="184"/>
      <c r="K470" s="13"/>
      <c r="L470" s="13"/>
      <c r="N470" s="13"/>
      <c r="O470" s="46"/>
    </row>
    <row r="471" spans="1:15" x14ac:dyDescent="0.3">
      <c r="A471" s="178"/>
      <c r="B471" s="4" t="s">
        <v>14</v>
      </c>
      <c r="C471" s="52" t="s">
        <v>12</v>
      </c>
      <c r="D471" s="97">
        <v>46023</v>
      </c>
      <c r="E471" s="144">
        <v>25.24</v>
      </c>
      <c r="F471" s="149"/>
      <c r="G471" s="133">
        <f t="shared" si="28"/>
        <v>22.72</v>
      </c>
      <c r="H471" s="145" t="s">
        <v>377</v>
      </c>
      <c r="I471" s="184"/>
      <c r="K471" s="13"/>
      <c r="L471" s="13"/>
      <c r="N471" s="13"/>
      <c r="O471" s="46"/>
    </row>
    <row r="472" spans="1:15" ht="12.75" customHeight="1" x14ac:dyDescent="0.3">
      <c r="A472" s="179"/>
      <c r="B472" s="5" t="s">
        <v>15</v>
      </c>
      <c r="C472" s="53" t="s">
        <v>12</v>
      </c>
      <c r="D472" s="98">
        <v>46023</v>
      </c>
      <c r="E472" s="155">
        <v>18.920000000000002</v>
      </c>
      <c r="F472" s="148"/>
      <c r="G472" s="157">
        <f t="shared" si="28"/>
        <v>17.03</v>
      </c>
      <c r="H472" s="158" t="s">
        <v>378</v>
      </c>
      <c r="I472" s="184"/>
      <c r="K472" s="13"/>
      <c r="L472" s="13"/>
      <c r="N472" s="13"/>
      <c r="O472" s="46"/>
    </row>
    <row r="473" spans="1:15" x14ac:dyDescent="0.3">
      <c r="A473" s="180" t="s">
        <v>379</v>
      </c>
      <c r="B473" s="3" t="s">
        <v>11</v>
      </c>
      <c r="C473" s="51" t="s">
        <v>12</v>
      </c>
      <c r="D473" s="96">
        <v>46023</v>
      </c>
      <c r="E473" s="125">
        <v>121.55000000000001</v>
      </c>
      <c r="F473" s="74"/>
      <c r="G473" s="41">
        <f t="shared" si="28"/>
        <v>109.4</v>
      </c>
      <c r="H473" s="153" t="s">
        <v>250</v>
      </c>
      <c r="I473" s="184"/>
      <c r="K473" s="13"/>
      <c r="L473" s="13"/>
      <c r="N473" s="13"/>
      <c r="O473" s="46"/>
    </row>
    <row r="474" spans="1:15" x14ac:dyDescent="0.3">
      <c r="A474" s="181"/>
      <c r="B474" s="4" t="s">
        <v>14</v>
      </c>
      <c r="C474" s="52" t="s">
        <v>12</v>
      </c>
      <c r="D474" s="97">
        <v>46023</v>
      </c>
      <c r="E474" s="144">
        <v>70.34</v>
      </c>
      <c r="F474" s="149"/>
      <c r="G474" s="133">
        <f t="shared" si="28"/>
        <v>63.31</v>
      </c>
      <c r="H474" s="145" t="s">
        <v>251</v>
      </c>
      <c r="I474" s="184"/>
      <c r="K474" s="13"/>
      <c r="L474" s="13"/>
      <c r="N474" s="13"/>
      <c r="O474" s="46"/>
    </row>
    <row r="475" spans="1:15" ht="12.75" customHeight="1" x14ac:dyDescent="0.3">
      <c r="A475" s="182"/>
      <c r="B475" s="5" t="s">
        <v>15</v>
      </c>
      <c r="C475" s="53" t="s">
        <v>12</v>
      </c>
      <c r="D475" s="98">
        <v>46023</v>
      </c>
      <c r="E475" s="155">
        <v>52.42</v>
      </c>
      <c r="F475" s="140"/>
      <c r="G475" s="157">
        <f t="shared" si="28"/>
        <v>47.18</v>
      </c>
      <c r="H475" s="158" t="s">
        <v>252</v>
      </c>
      <c r="I475" s="185"/>
      <c r="K475" s="13"/>
      <c r="L475" s="13"/>
      <c r="N475" s="13"/>
      <c r="O475" s="46"/>
    </row>
    <row r="476" spans="1:15" x14ac:dyDescent="0.3">
      <c r="A476" s="180" t="s">
        <v>380</v>
      </c>
      <c r="B476" s="3" t="s">
        <v>11</v>
      </c>
      <c r="C476" s="51" t="s">
        <v>12</v>
      </c>
      <c r="D476" s="96">
        <v>46023</v>
      </c>
      <c r="E476" s="125">
        <v>121.55000000000001</v>
      </c>
      <c r="F476" s="74"/>
      <c r="G476" s="41">
        <f t="shared" si="28"/>
        <v>109.4</v>
      </c>
      <c r="H476" s="153" t="s">
        <v>234</v>
      </c>
      <c r="I476" s="183" t="s">
        <v>342</v>
      </c>
      <c r="K476" s="13"/>
      <c r="L476" s="13"/>
      <c r="N476" s="13"/>
      <c r="O476" s="46"/>
    </row>
    <row r="477" spans="1:15" x14ac:dyDescent="0.3">
      <c r="A477" s="181"/>
      <c r="B477" s="4" t="s">
        <v>14</v>
      </c>
      <c r="C477" s="52" t="s">
        <v>12</v>
      </c>
      <c r="D477" s="97">
        <v>46023</v>
      </c>
      <c r="E477" s="144">
        <v>70.34</v>
      </c>
      <c r="F477" s="149"/>
      <c r="G477" s="133">
        <f t="shared" ref="G477:G508" si="29">ROUND(E477*0.9,2)</f>
        <v>63.31</v>
      </c>
      <c r="H477" s="145" t="s">
        <v>235</v>
      </c>
      <c r="I477" s="184"/>
      <c r="K477" s="13"/>
      <c r="L477" s="13"/>
      <c r="N477" s="13"/>
      <c r="O477" s="46"/>
    </row>
    <row r="478" spans="1:15" ht="12.75" customHeight="1" x14ac:dyDescent="0.3">
      <c r="A478" s="182"/>
      <c r="B478" s="5" t="s">
        <v>15</v>
      </c>
      <c r="C478" s="53" t="s">
        <v>12</v>
      </c>
      <c r="D478" s="98">
        <v>46023</v>
      </c>
      <c r="E478" s="155">
        <v>52.42</v>
      </c>
      <c r="F478" s="148"/>
      <c r="G478" s="157">
        <f t="shared" si="29"/>
        <v>47.18</v>
      </c>
      <c r="H478" s="158" t="s">
        <v>236</v>
      </c>
      <c r="I478" s="184"/>
      <c r="K478" s="13"/>
      <c r="L478" s="13"/>
      <c r="N478" s="13"/>
      <c r="O478" s="46"/>
    </row>
    <row r="479" spans="1:15" x14ac:dyDescent="0.3">
      <c r="A479" s="180" t="s">
        <v>381</v>
      </c>
      <c r="B479" s="3" t="s">
        <v>11</v>
      </c>
      <c r="C479" s="51" t="s">
        <v>12</v>
      </c>
      <c r="D479" s="96">
        <v>46023</v>
      </c>
      <c r="E479" s="125">
        <v>121.55000000000001</v>
      </c>
      <c r="F479" s="74"/>
      <c r="G479" s="41">
        <f t="shared" si="29"/>
        <v>109.4</v>
      </c>
      <c r="H479" s="153" t="s">
        <v>323</v>
      </c>
      <c r="I479" s="184"/>
      <c r="K479" s="13"/>
      <c r="L479" s="13"/>
      <c r="N479" s="13"/>
      <c r="O479" s="46"/>
    </row>
    <row r="480" spans="1:15" x14ac:dyDescent="0.3">
      <c r="A480" s="181"/>
      <c r="B480" s="4" t="s">
        <v>14</v>
      </c>
      <c r="C480" s="52" t="s">
        <v>12</v>
      </c>
      <c r="D480" s="97">
        <v>46023</v>
      </c>
      <c r="E480" s="144">
        <v>70.34</v>
      </c>
      <c r="F480" s="149"/>
      <c r="G480" s="133">
        <f t="shared" si="29"/>
        <v>63.31</v>
      </c>
      <c r="H480" s="145" t="s">
        <v>324</v>
      </c>
      <c r="I480" s="184"/>
      <c r="K480" s="13"/>
      <c r="L480" s="13"/>
      <c r="N480" s="13"/>
      <c r="O480" s="46"/>
    </row>
    <row r="481" spans="1:15" ht="12.75" customHeight="1" x14ac:dyDescent="0.3">
      <c r="A481" s="182"/>
      <c r="B481" s="5" t="s">
        <v>15</v>
      </c>
      <c r="C481" s="53" t="s">
        <v>12</v>
      </c>
      <c r="D481" s="98">
        <v>46023</v>
      </c>
      <c r="E481" s="155">
        <v>52.42</v>
      </c>
      <c r="F481" s="148"/>
      <c r="G481" s="157">
        <f t="shared" si="29"/>
        <v>47.18</v>
      </c>
      <c r="H481" s="158" t="s">
        <v>325</v>
      </c>
      <c r="I481" s="184"/>
      <c r="K481" s="13"/>
      <c r="L481" s="13"/>
      <c r="N481" s="13"/>
      <c r="O481" s="46"/>
    </row>
    <row r="482" spans="1:15" x14ac:dyDescent="0.3">
      <c r="A482" s="180" t="s">
        <v>382</v>
      </c>
      <c r="B482" s="3" t="s">
        <v>11</v>
      </c>
      <c r="C482" s="51" t="s">
        <v>12</v>
      </c>
      <c r="D482" s="96">
        <v>46023</v>
      </c>
      <c r="E482" s="125">
        <v>98.99</v>
      </c>
      <c r="F482" s="74"/>
      <c r="G482" s="41">
        <f t="shared" si="29"/>
        <v>89.09</v>
      </c>
      <c r="H482" s="153" t="s">
        <v>254</v>
      </c>
      <c r="I482" s="184"/>
      <c r="K482" s="13"/>
      <c r="L482" s="13"/>
      <c r="N482" s="13"/>
      <c r="O482" s="46"/>
    </row>
    <row r="483" spans="1:15" x14ac:dyDescent="0.3">
      <c r="A483" s="181"/>
      <c r="B483" s="4" t="s">
        <v>14</v>
      </c>
      <c r="C483" s="52" t="s">
        <v>12</v>
      </c>
      <c r="D483" s="97">
        <v>46023</v>
      </c>
      <c r="E483" s="144">
        <v>57.43</v>
      </c>
      <c r="F483" s="149"/>
      <c r="G483" s="133">
        <f t="shared" si="29"/>
        <v>51.69</v>
      </c>
      <c r="H483" s="145" t="s">
        <v>255</v>
      </c>
      <c r="I483" s="184"/>
      <c r="K483" s="13"/>
      <c r="L483" s="13"/>
      <c r="N483" s="13"/>
      <c r="O483" s="46"/>
    </row>
    <row r="484" spans="1:15" x14ac:dyDescent="0.3">
      <c r="A484" s="182"/>
      <c r="B484" s="5" t="s">
        <v>15</v>
      </c>
      <c r="C484" s="53" t="s">
        <v>12</v>
      </c>
      <c r="D484" s="98">
        <v>46023</v>
      </c>
      <c r="E484" s="155">
        <v>42.9</v>
      </c>
      <c r="F484" s="148"/>
      <c r="G484" s="157">
        <f t="shared" si="29"/>
        <v>38.61</v>
      </c>
      <c r="H484" s="158" t="s">
        <v>256</v>
      </c>
      <c r="I484" s="184"/>
      <c r="K484" s="13"/>
      <c r="L484" s="13"/>
      <c r="N484" s="13"/>
      <c r="O484" s="46"/>
    </row>
    <row r="485" spans="1:15" ht="12.75" customHeight="1" x14ac:dyDescent="0.3">
      <c r="A485" s="180" t="s">
        <v>383</v>
      </c>
      <c r="B485" s="3" t="s">
        <v>11</v>
      </c>
      <c r="C485" s="51" t="s">
        <v>12</v>
      </c>
      <c r="D485" s="96">
        <v>46023</v>
      </c>
      <c r="E485" s="125">
        <v>98.99</v>
      </c>
      <c r="F485" s="74"/>
      <c r="G485" s="41">
        <f t="shared" si="29"/>
        <v>89.09</v>
      </c>
      <c r="H485" s="153" t="s">
        <v>238</v>
      </c>
      <c r="I485" s="184"/>
      <c r="K485" s="13"/>
      <c r="L485" s="13"/>
      <c r="N485" s="13"/>
      <c r="O485" s="46"/>
    </row>
    <row r="486" spans="1:15" ht="12.75" customHeight="1" x14ac:dyDescent="0.3">
      <c r="A486" s="181"/>
      <c r="B486" s="4" t="s">
        <v>14</v>
      </c>
      <c r="C486" s="52" t="s">
        <v>12</v>
      </c>
      <c r="D486" s="97">
        <v>46023</v>
      </c>
      <c r="E486" s="144">
        <v>57.43</v>
      </c>
      <c r="F486" s="149"/>
      <c r="G486" s="133">
        <f t="shared" si="29"/>
        <v>51.69</v>
      </c>
      <c r="H486" s="145" t="s">
        <v>239</v>
      </c>
      <c r="I486" s="184"/>
      <c r="K486" s="13"/>
      <c r="L486" s="13"/>
      <c r="N486" s="13"/>
      <c r="O486" s="46"/>
    </row>
    <row r="487" spans="1:15" ht="12.75" customHeight="1" x14ac:dyDescent="0.3">
      <c r="A487" s="182"/>
      <c r="B487" s="5" t="s">
        <v>15</v>
      </c>
      <c r="C487" s="53" t="s">
        <v>12</v>
      </c>
      <c r="D487" s="98">
        <v>46023</v>
      </c>
      <c r="E487" s="155">
        <v>42.9</v>
      </c>
      <c r="F487" s="148"/>
      <c r="G487" s="157">
        <f t="shared" si="29"/>
        <v>38.61</v>
      </c>
      <c r="H487" s="158" t="s">
        <v>240</v>
      </c>
      <c r="I487" s="184"/>
      <c r="K487" s="13"/>
      <c r="L487" s="13"/>
      <c r="N487" s="13"/>
      <c r="O487" s="46"/>
    </row>
    <row r="488" spans="1:15" ht="12.75" customHeight="1" x14ac:dyDescent="0.3">
      <c r="A488" s="180" t="s">
        <v>384</v>
      </c>
      <c r="B488" s="3" t="s">
        <v>11</v>
      </c>
      <c r="C488" s="51" t="s">
        <v>12</v>
      </c>
      <c r="D488" s="96">
        <v>46023</v>
      </c>
      <c r="E488" s="125">
        <v>98.99</v>
      </c>
      <c r="F488" s="74"/>
      <c r="G488" s="41">
        <f t="shared" si="29"/>
        <v>89.09</v>
      </c>
      <c r="H488" s="153" t="s">
        <v>327</v>
      </c>
      <c r="I488" s="184"/>
      <c r="K488" s="13"/>
      <c r="L488" s="13"/>
      <c r="N488" s="13"/>
      <c r="O488" s="46"/>
    </row>
    <row r="489" spans="1:15" x14ac:dyDescent="0.3">
      <c r="A489" s="181"/>
      <c r="B489" s="4" t="s">
        <v>14</v>
      </c>
      <c r="C489" s="52" t="s">
        <v>12</v>
      </c>
      <c r="D489" s="97">
        <v>46023</v>
      </c>
      <c r="E489" s="144">
        <v>57.43</v>
      </c>
      <c r="F489" s="149"/>
      <c r="G489" s="133">
        <f t="shared" si="29"/>
        <v>51.69</v>
      </c>
      <c r="H489" s="145" t="s">
        <v>328</v>
      </c>
      <c r="I489" s="184"/>
      <c r="K489" s="13"/>
      <c r="L489" s="13"/>
      <c r="N489" s="13"/>
      <c r="O489" s="46"/>
    </row>
    <row r="490" spans="1:15" x14ac:dyDescent="0.3">
      <c r="A490" s="182"/>
      <c r="B490" s="5" t="s">
        <v>15</v>
      </c>
      <c r="C490" s="53" t="s">
        <v>12</v>
      </c>
      <c r="D490" s="98">
        <v>46023</v>
      </c>
      <c r="E490" s="155">
        <v>42.9</v>
      </c>
      <c r="F490" s="148"/>
      <c r="G490" s="157">
        <f t="shared" si="29"/>
        <v>38.61</v>
      </c>
      <c r="H490" s="158" t="s">
        <v>329</v>
      </c>
      <c r="I490" s="184"/>
      <c r="K490" s="13"/>
      <c r="L490" s="13"/>
      <c r="N490" s="13"/>
      <c r="O490" s="46"/>
    </row>
    <row r="491" spans="1:15" x14ac:dyDescent="0.3">
      <c r="A491" s="180" t="s">
        <v>385</v>
      </c>
      <c r="B491" s="3" t="s">
        <v>11</v>
      </c>
      <c r="C491" s="51" t="s">
        <v>12</v>
      </c>
      <c r="D491" s="96">
        <v>46023</v>
      </c>
      <c r="E491" s="125">
        <v>132.27000000000001</v>
      </c>
      <c r="F491" s="74"/>
      <c r="G491" s="41">
        <f t="shared" si="29"/>
        <v>119.04</v>
      </c>
      <c r="H491" s="153" t="s">
        <v>201</v>
      </c>
      <c r="I491" s="184"/>
      <c r="K491" s="13"/>
      <c r="L491" s="13"/>
      <c r="N491" s="13"/>
      <c r="O491" s="46"/>
    </row>
    <row r="492" spans="1:15" x14ac:dyDescent="0.3">
      <c r="A492" s="181"/>
      <c r="B492" s="4" t="s">
        <v>14</v>
      </c>
      <c r="C492" s="52" t="s">
        <v>12</v>
      </c>
      <c r="D492" s="97">
        <v>46023</v>
      </c>
      <c r="E492" s="144">
        <v>76.510000000000005</v>
      </c>
      <c r="F492" s="149"/>
      <c r="G492" s="133">
        <f t="shared" si="29"/>
        <v>68.86</v>
      </c>
      <c r="H492" s="145" t="s">
        <v>202</v>
      </c>
      <c r="I492" s="184"/>
      <c r="K492" s="13"/>
      <c r="L492" s="13"/>
      <c r="N492" s="13"/>
      <c r="O492" s="46"/>
    </row>
    <row r="493" spans="1:15" x14ac:dyDescent="0.3">
      <c r="A493" s="182"/>
      <c r="B493" s="5" t="s">
        <v>15</v>
      </c>
      <c r="C493" s="53" t="s">
        <v>12</v>
      </c>
      <c r="D493" s="98">
        <v>46023</v>
      </c>
      <c r="E493" s="155">
        <v>57</v>
      </c>
      <c r="F493" s="148"/>
      <c r="G493" s="157">
        <f t="shared" si="29"/>
        <v>51.3</v>
      </c>
      <c r="H493" s="158" t="s">
        <v>203</v>
      </c>
      <c r="I493" s="184"/>
      <c r="K493" s="13"/>
      <c r="L493" s="13"/>
      <c r="N493" s="13"/>
      <c r="O493" s="46"/>
    </row>
    <row r="494" spans="1:15" x14ac:dyDescent="0.3">
      <c r="A494" s="180" t="s">
        <v>386</v>
      </c>
      <c r="B494" s="3" t="s">
        <v>11</v>
      </c>
      <c r="C494" s="51" t="s">
        <v>12</v>
      </c>
      <c r="D494" s="96">
        <v>46023</v>
      </c>
      <c r="E494" s="125">
        <v>62.48</v>
      </c>
      <c r="F494" s="74"/>
      <c r="G494" s="41">
        <f t="shared" si="29"/>
        <v>56.23</v>
      </c>
      <c r="H494" s="153" t="s">
        <v>214</v>
      </c>
      <c r="I494" s="184"/>
      <c r="K494" s="13"/>
      <c r="L494" s="13"/>
      <c r="N494" s="13"/>
      <c r="O494" s="46"/>
    </row>
    <row r="495" spans="1:15" x14ac:dyDescent="0.3">
      <c r="A495" s="181"/>
      <c r="B495" s="4" t="s">
        <v>14</v>
      </c>
      <c r="C495" s="52" t="s">
        <v>12</v>
      </c>
      <c r="D495" s="97">
        <v>46023</v>
      </c>
      <c r="E495" s="144">
        <v>36.36</v>
      </c>
      <c r="F495" s="149"/>
      <c r="G495" s="133">
        <f t="shared" si="29"/>
        <v>32.72</v>
      </c>
      <c r="H495" s="145" t="s">
        <v>215</v>
      </c>
      <c r="I495" s="184"/>
      <c r="K495" s="13"/>
      <c r="L495" s="13"/>
      <c r="N495" s="13"/>
      <c r="O495" s="46"/>
    </row>
    <row r="496" spans="1:15" x14ac:dyDescent="0.3">
      <c r="A496" s="182"/>
      <c r="B496" s="5" t="s">
        <v>15</v>
      </c>
      <c r="C496" s="53" t="s">
        <v>12</v>
      </c>
      <c r="D496" s="98">
        <v>46023</v>
      </c>
      <c r="E496" s="155">
        <v>27.24</v>
      </c>
      <c r="F496" s="148"/>
      <c r="G496" s="157">
        <f t="shared" si="29"/>
        <v>24.52</v>
      </c>
      <c r="H496" s="158" t="s">
        <v>216</v>
      </c>
      <c r="I496" s="184"/>
      <c r="K496" s="13"/>
      <c r="L496" s="13"/>
      <c r="N496" s="13"/>
      <c r="O496" s="46"/>
    </row>
    <row r="497" spans="1:15" x14ac:dyDescent="0.3">
      <c r="A497" s="177" t="s">
        <v>387</v>
      </c>
      <c r="B497" s="3" t="s">
        <v>11</v>
      </c>
      <c r="C497" s="51" t="s">
        <v>12</v>
      </c>
      <c r="D497" s="96">
        <v>46023</v>
      </c>
      <c r="E497" s="125">
        <v>134.5</v>
      </c>
      <c r="F497" s="74"/>
      <c r="G497" s="41">
        <f t="shared" si="29"/>
        <v>121.05</v>
      </c>
      <c r="H497" s="153" t="s">
        <v>295</v>
      </c>
      <c r="I497" s="184"/>
      <c r="K497" s="13"/>
      <c r="L497" s="13"/>
      <c r="N497" s="13"/>
      <c r="O497" s="46"/>
    </row>
    <row r="498" spans="1:15" x14ac:dyDescent="0.3">
      <c r="A498" s="178"/>
      <c r="B498" s="4" t="s">
        <v>14</v>
      </c>
      <c r="C498" s="52" t="s">
        <v>12</v>
      </c>
      <c r="D498" s="97">
        <v>46023</v>
      </c>
      <c r="E498" s="144">
        <v>77.790000000000006</v>
      </c>
      <c r="F498" s="149"/>
      <c r="G498" s="133">
        <f t="shared" si="29"/>
        <v>70.010000000000005</v>
      </c>
      <c r="H498" s="145" t="s">
        <v>296</v>
      </c>
      <c r="I498" s="184"/>
      <c r="K498" s="13"/>
      <c r="L498" s="13"/>
      <c r="N498" s="13"/>
      <c r="O498" s="46"/>
    </row>
    <row r="499" spans="1:15" x14ac:dyDescent="0.3">
      <c r="A499" s="179"/>
      <c r="B499" s="5" t="s">
        <v>15</v>
      </c>
      <c r="C499" s="53" t="s">
        <v>12</v>
      </c>
      <c r="D499" s="98">
        <v>46023</v>
      </c>
      <c r="E499" s="155">
        <v>57.94</v>
      </c>
      <c r="F499" s="148"/>
      <c r="G499" s="157">
        <f t="shared" si="29"/>
        <v>52.15</v>
      </c>
      <c r="H499" s="158" t="s">
        <v>297</v>
      </c>
      <c r="I499" s="184"/>
      <c r="K499" s="13"/>
      <c r="L499" s="13"/>
      <c r="N499" s="13"/>
      <c r="O499" s="46"/>
    </row>
    <row r="500" spans="1:15" x14ac:dyDescent="0.3">
      <c r="A500" s="177" t="s">
        <v>388</v>
      </c>
      <c r="B500" s="3" t="s">
        <v>11</v>
      </c>
      <c r="C500" s="51" t="s">
        <v>12</v>
      </c>
      <c r="D500" s="96">
        <v>46023</v>
      </c>
      <c r="E500" s="125">
        <v>88.080000000000013</v>
      </c>
      <c r="F500" s="74"/>
      <c r="G500" s="41">
        <f t="shared" si="29"/>
        <v>79.27</v>
      </c>
      <c r="H500" s="153" t="s">
        <v>222</v>
      </c>
      <c r="I500" s="184"/>
      <c r="K500" s="13"/>
      <c r="L500" s="13"/>
      <c r="N500" s="13"/>
      <c r="O500" s="46"/>
    </row>
    <row r="501" spans="1:15" x14ac:dyDescent="0.3">
      <c r="A501" s="178"/>
      <c r="B501" s="4" t="s">
        <v>14</v>
      </c>
      <c r="C501" s="52" t="s">
        <v>12</v>
      </c>
      <c r="D501" s="97">
        <v>46023</v>
      </c>
      <c r="E501" s="144">
        <v>51.15</v>
      </c>
      <c r="F501" s="149"/>
      <c r="G501" s="133">
        <f t="shared" si="29"/>
        <v>46.04</v>
      </c>
      <c r="H501" s="145" t="s">
        <v>223</v>
      </c>
      <c r="I501" s="184"/>
      <c r="K501" s="13"/>
      <c r="L501" s="13"/>
      <c r="N501" s="13"/>
      <c r="O501" s="46"/>
    </row>
    <row r="502" spans="1:15" x14ac:dyDescent="0.3">
      <c r="A502" s="179"/>
      <c r="B502" s="5" t="s">
        <v>15</v>
      </c>
      <c r="C502" s="53" t="s">
        <v>12</v>
      </c>
      <c r="D502" s="98">
        <v>46023</v>
      </c>
      <c r="E502" s="155">
        <v>38.25</v>
      </c>
      <c r="F502" s="148"/>
      <c r="G502" s="157">
        <f t="shared" si="29"/>
        <v>34.43</v>
      </c>
      <c r="H502" s="158" t="s">
        <v>224</v>
      </c>
      <c r="I502" s="184"/>
      <c r="K502" s="13"/>
      <c r="L502" s="13"/>
      <c r="N502" s="13"/>
      <c r="O502" s="46"/>
    </row>
    <row r="503" spans="1:15" x14ac:dyDescent="0.3">
      <c r="A503" s="180" t="s">
        <v>389</v>
      </c>
      <c r="B503" s="3" t="s">
        <v>11</v>
      </c>
      <c r="C503" s="51" t="s">
        <v>12</v>
      </c>
      <c r="D503" s="96">
        <v>46023</v>
      </c>
      <c r="E503" s="125">
        <v>96.84</v>
      </c>
      <c r="F503" s="74"/>
      <c r="G503" s="41">
        <f t="shared" si="29"/>
        <v>87.16</v>
      </c>
      <c r="H503" s="153" t="s">
        <v>287</v>
      </c>
      <c r="I503" s="184"/>
      <c r="K503" s="13"/>
      <c r="L503" s="13"/>
      <c r="N503" s="13"/>
      <c r="O503" s="46"/>
    </row>
    <row r="504" spans="1:15" x14ac:dyDescent="0.3">
      <c r="A504" s="181"/>
      <c r="B504" s="4" t="s">
        <v>14</v>
      </c>
      <c r="C504" s="52" t="s">
        <v>12</v>
      </c>
      <c r="D504" s="97">
        <v>46023</v>
      </c>
      <c r="E504" s="144">
        <v>56.13</v>
      </c>
      <c r="F504" s="149"/>
      <c r="G504" s="133">
        <f t="shared" si="29"/>
        <v>50.52</v>
      </c>
      <c r="H504" s="145" t="s">
        <v>288</v>
      </c>
      <c r="I504" s="184"/>
      <c r="K504" s="13"/>
      <c r="L504" s="13"/>
      <c r="N504" s="13"/>
      <c r="O504" s="46"/>
    </row>
    <row r="505" spans="1:15" x14ac:dyDescent="0.3">
      <c r="A505" s="182"/>
      <c r="B505" s="5" t="s">
        <v>15</v>
      </c>
      <c r="C505" s="53" t="s">
        <v>12</v>
      </c>
      <c r="D505" s="98">
        <v>46023</v>
      </c>
      <c r="E505" s="155">
        <v>41.89</v>
      </c>
      <c r="F505" s="148"/>
      <c r="G505" s="157">
        <f t="shared" si="29"/>
        <v>37.700000000000003</v>
      </c>
      <c r="H505" s="158" t="s">
        <v>289</v>
      </c>
      <c r="I505" s="184"/>
      <c r="K505" s="13"/>
      <c r="L505" s="13"/>
      <c r="N505" s="13"/>
      <c r="O505" s="46"/>
    </row>
    <row r="506" spans="1:15" x14ac:dyDescent="0.3">
      <c r="A506" s="180" t="s">
        <v>390</v>
      </c>
      <c r="B506" s="3" t="s">
        <v>11</v>
      </c>
      <c r="C506" s="51" t="s">
        <v>12</v>
      </c>
      <c r="D506" s="96">
        <v>46023</v>
      </c>
      <c r="E506" s="125">
        <v>86.259999999999991</v>
      </c>
      <c r="F506" s="74"/>
      <c r="G506" s="41">
        <f t="shared" si="29"/>
        <v>77.63</v>
      </c>
      <c r="H506" s="153" t="s">
        <v>311</v>
      </c>
      <c r="I506" s="184"/>
      <c r="K506" s="13"/>
      <c r="L506" s="13"/>
      <c r="N506" s="13"/>
      <c r="O506" s="46"/>
    </row>
    <row r="507" spans="1:15" x14ac:dyDescent="0.3">
      <c r="A507" s="181"/>
      <c r="B507" s="4" t="s">
        <v>14</v>
      </c>
      <c r="C507" s="52" t="s">
        <v>12</v>
      </c>
      <c r="D507" s="97">
        <v>46023</v>
      </c>
      <c r="E507" s="144">
        <v>50.04</v>
      </c>
      <c r="F507" s="149"/>
      <c r="G507" s="133">
        <f t="shared" si="29"/>
        <v>45.04</v>
      </c>
      <c r="H507" s="145" t="s">
        <v>312</v>
      </c>
      <c r="I507" s="184"/>
      <c r="K507" s="13"/>
      <c r="L507" s="13"/>
      <c r="N507" s="13"/>
      <c r="O507" s="46"/>
    </row>
    <row r="508" spans="1:15" x14ac:dyDescent="0.3">
      <c r="A508" s="182"/>
      <c r="B508" s="5" t="s">
        <v>15</v>
      </c>
      <c r="C508" s="53" t="s">
        <v>12</v>
      </c>
      <c r="D508" s="98">
        <v>46023</v>
      </c>
      <c r="E508" s="155">
        <v>37.380000000000003</v>
      </c>
      <c r="F508" s="148"/>
      <c r="G508" s="157">
        <f t="shared" si="29"/>
        <v>33.64</v>
      </c>
      <c r="H508" s="158" t="s">
        <v>313</v>
      </c>
      <c r="I508" s="184"/>
      <c r="K508" s="13"/>
      <c r="L508" s="13"/>
      <c r="N508" s="13"/>
      <c r="O508" s="46"/>
    </row>
    <row r="509" spans="1:15" x14ac:dyDescent="0.3">
      <c r="A509" s="180" t="s">
        <v>391</v>
      </c>
      <c r="B509" s="3" t="s">
        <v>11</v>
      </c>
      <c r="C509" s="51" t="s">
        <v>12</v>
      </c>
      <c r="D509" s="96">
        <v>46023</v>
      </c>
      <c r="E509" s="125">
        <v>123.18</v>
      </c>
      <c r="F509" s="74"/>
      <c r="G509" s="41">
        <f t="shared" ref="G509:G514" si="30">ROUND(E509*0.9,2)</f>
        <v>110.86</v>
      </c>
      <c r="H509" s="153" t="s">
        <v>272</v>
      </c>
      <c r="I509" s="184"/>
      <c r="K509" s="13"/>
      <c r="L509" s="13"/>
      <c r="N509" s="13"/>
      <c r="O509" s="46"/>
    </row>
    <row r="510" spans="1:15" x14ac:dyDescent="0.3">
      <c r="A510" s="181"/>
      <c r="B510" s="4" t="s">
        <v>14</v>
      </c>
      <c r="C510" s="52" t="s">
        <v>12</v>
      </c>
      <c r="D510" s="97">
        <v>46023</v>
      </c>
      <c r="E510" s="144">
        <v>71.28</v>
      </c>
      <c r="F510" s="149"/>
      <c r="G510" s="133">
        <f t="shared" si="30"/>
        <v>64.150000000000006</v>
      </c>
      <c r="H510" s="145" t="s">
        <v>273</v>
      </c>
      <c r="I510" s="184"/>
      <c r="K510" s="13"/>
      <c r="L510" s="13"/>
      <c r="N510" s="13"/>
      <c r="O510" s="46"/>
    </row>
    <row r="511" spans="1:15" x14ac:dyDescent="0.3">
      <c r="A511" s="182"/>
      <c r="B511" s="5" t="s">
        <v>15</v>
      </c>
      <c r="C511" s="53" t="s">
        <v>12</v>
      </c>
      <c r="D511" s="98">
        <v>46023</v>
      </c>
      <c r="E511" s="155">
        <v>53.12</v>
      </c>
      <c r="F511" s="148"/>
      <c r="G511" s="157">
        <f t="shared" si="30"/>
        <v>47.81</v>
      </c>
      <c r="H511" s="158" t="s">
        <v>274</v>
      </c>
      <c r="I511" s="184"/>
      <c r="K511" s="13"/>
      <c r="L511" s="13"/>
      <c r="N511" s="13"/>
      <c r="O511" s="46"/>
    </row>
    <row r="512" spans="1:15" x14ac:dyDescent="0.3">
      <c r="A512" s="177" t="s">
        <v>392</v>
      </c>
      <c r="B512" s="3" t="s">
        <v>11</v>
      </c>
      <c r="C512" s="51" t="s">
        <v>12</v>
      </c>
      <c r="D512" s="96">
        <v>46023</v>
      </c>
      <c r="E512" s="125">
        <v>44.480000000000004</v>
      </c>
      <c r="F512" s="74"/>
      <c r="G512" s="41">
        <f t="shared" si="30"/>
        <v>40.03</v>
      </c>
      <c r="H512" s="153" t="s">
        <v>335</v>
      </c>
      <c r="I512" s="184"/>
      <c r="K512" s="13"/>
      <c r="L512" s="13"/>
      <c r="N512" s="13"/>
      <c r="O512" s="46"/>
    </row>
    <row r="513" spans="1:15" x14ac:dyDescent="0.3">
      <c r="A513" s="178"/>
      <c r="B513" s="4" t="s">
        <v>14</v>
      </c>
      <c r="C513" s="52" t="s">
        <v>12</v>
      </c>
      <c r="D513" s="97">
        <v>46023</v>
      </c>
      <c r="E513" s="144">
        <v>25.24</v>
      </c>
      <c r="F513" s="149"/>
      <c r="G513" s="133">
        <f t="shared" si="30"/>
        <v>22.72</v>
      </c>
      <c r="H513" s="145" t="s">
        <v>336</v>
      </c>
      <c r="I513" s="184"/>
      <c r="K513" s="13"/>
      <c r="L513" s="13"/>
      <c r="N513" s="13"/>
      <c r="O513" s="46"/>
    </row>
    <row r="514" spans="1:15" x14ac:dyDescent="0.3">
      <c r="A514" s="179"/>
      <c r="B514" s="5" t="s">
        <v>15</v>
      </c>
      <c r="C514" s="53" t="s">
        <v>12</v>
      </c>
      <c r="D514" s="98">
        <v>46023</v>
      </c>
      <c r="E514" s="155">
        <v>18.920000000000002</v>
      </c>
      <c r="F514" s="140"/>
      <c r="G514" s="157">
        <f t="shared" si="30"/>
        <v>17.03</v>
      </c>
      <c r="H514" s="158" t="s">
        <v>337</v>
      </c>
      <c r="I514" s="185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99.58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198" t="s">
        <v>625</v>
      </c>
      <c r="B517" s="198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25.33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25.33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26.35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53.279999999999994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71.420000000000016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93.11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68.55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61.23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31.85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55.48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6" t="s">
        <v>417</v>
      </c>
      <c r="B531" s="186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96" t="s">
        <v>418</v>
      </c>
      <c r="B532" s="116" t="s">
        <v>11</v>
      </c>
      <c r="C532" s="60" t="s">
        <v>125</v>
      </c>
      <c r="D532" s="96">
        <v>46204</v>
      </c>
      <c r="E532" s="125">
        <v>1.68</v>
      </c>
      <c r="F532" s="74"/>
      <c r="G532" s="41">
        <f t="shared" ref="G532:G576" si="31">ROUND(E532*0.9,2)</f>
        <v>1.51</v>
      </c>
      <c r="H532" s="153" t="s">
        <v>28</v>
      </c>
      <c r="I532" s="183" t="s">
        <v>13</v>
      </c>
      <c r="J532" s="1"/>
      <c r="K532" s="13"/>
    </row>
    <row r="533" spans="1:15" s="45" customFormat="1" ht="13.5" customHeight="1" x14ac:dyDescent="0.3">
      <c r="A533" s="194"/>
      <c r="B533" s="117" t="s">
        <v>14</v>
      </c>
      <c r="C533" s="52" t="s">
        <v>125</v>
      </c>
      <c r="D533" s="97">
        <v>46204</v>
      </c>
      <c r="E533" s="144">
        <v>1.68</v>
      </c>
      <c r="F533" s="149"/>
      <c r="G533" s="133">
        <f t="shared" si="31"/>
        <v>1.51</v>
      </c>
      <c r="H533" s="145" t="s">
        <v>29</v>
      </c>
      <c r="I533" s="184"/>
      <c r="J533" s="1"/>
      <c r="K533" s="13"/>
    </row>
    <row r="534" spans="1:15" s="45" customFormat="1" ht="13.5" customHeight="1" x14ac:dyDescent="0.3">
      <c r="A534" s="197"/>
      <c r="B534" s="138" t="s">
        <v>15</v>
      </c>
      <c r="C534" s="53" t="s">
        <v>125</v>
      </c>
      <c r="D534" s="98">
        <v>46204</v>
      </c>
      <c r="E534" s="155">
        <v>1.68</v>
      </c>
      <c r="F534" s="148"/>
      <c r="G534" s="157">
        <f t="shared" si="31"/>
        <v>1.51</v>
      </c>
      <c r="H534" s="158" t="s">
        <v>30</v>
      </c>
      <c r="I534" s="184"/>
      <c r="J534" s="1"/>
      <c r="K534" s="13"/>
    </row>
    <row r="535" spans="1:15" s="45" customFormat="1" ht="15.65" customHeight="1" x14ac:dyDescent="0.3">
      <c r="A535" s="194" t="s">
        <v>16</v>
      </c>
      <c r="B535" s="119" t="s">
        <v>11</v>
      </c>
      <c r="C535" s="61" t="s">
        <v>125</v>
      </c>
      <c r="D535" s="96">
        <v>46204</v>
      </c>
      <c r="E535" s="126">
        <v>1.68</v>
      </c>
      <c r="F535" s="74"/>
      <c r="G535" s="43">
        <f t="shared" si="31"/>
        <v>1.51</v>
      </c>
      <c r="H535" s="146" t="s">
        <v>419</v>
      </c>
      <c r="I535" s="184"/>
      <c r="J535" s="1"/>
      <c r="K535" s="13"/>
    </row>
    <row r="536" spans="1:15" ht="13" customHeight="1" x14ac:dyDescent="0.3">
      <c r="A536" s="194"/>
      <c r="B536" s="117" t="s">
        <v>14</v>
      </c>
      <c r="C536" s="52" t="s">
        <v>125</v>
      </c>
      <c r="D536" s="97">
        <v>46204</v>
      </c>
      <c r="E536" s="144">
        <v>1.68</v>
      </c>
      <c r="F536" s="149"/>
      <c r="G536" s="133">
        <f t="shared" si="31"/>
        <v>1.51</v>
      </c>
      <c r="H536" s="145" t="s">
        <v>420</v>
      </c>
      <c r="I536" s="184"/>
      <c r="K536" s="13"/>
    </row>
    <row r="537" spans="1:15" x14ac:dyDescent="0.3">
      <c r="A537" s="195"/>
      <c r="B537" s="117" t="s">
        <v>15</v>
      </c>
      <c r="C537" s="53" t="s">
        <v>125</v>
      </c>
      <c r="D537" s="98">
        <v>46204</v>
      </c>
      <c r="E537" s="155">
        <v>1.68</v>
      </c>
      <c r="F537" s="148"/>
      <c r="G537" s="157">
        <f t="shared" si="31"/>
        <v>1.51</v>
      </c>
      <c r="H537" s="158" t="s">
        <v>421</v>
      </c>
      <c r="I537" s="185"/>
      <c r="K537" s="13"/>
    </row>
    <row r="538" spans="1:15" x14ac:dyDescent="0.3">
      <c r="A538" s="196" t="s">
        <v>41</v>
      </c>
      <c r="B538" s="116" t="s">
        <v>11</v>
      </c>
      <c r="C538" s="60" t="s">
        <v>125</v>
      </c>
      <c r="D538" s="96">
        <v>46204</v>
      </c>
      <c r="E538" s="125">
        <v>1.73</v>
      </c>
      <c r="F538" s="74"/>
      <c r="G538" s="41">
        <f t="shared" si="31"/>
        <v>1.56</v>
      </c>
      <c r="H538" s="153" t="s">
        <v>28</v>
      </c>
      <c r="I538" s="183" t="s">
        <v>42</v>
      </c>
      <c r="K538" s="13"/>
    </row>
    <row r="539" spans="1:15" x14ac:dyDescent="0.3">
      <c r="A539" s="194"/>
      <c r="B539" s="117" t="s">
        <v>14</v>
      </c>
      <c r="C539" s="52" t="s">
        <v>125</v>
      </c>
      <c r="D539" s="97">
        <v>46204</v>
      </c>
      <c r="E539" s="144">
        <v>1.73</v>
      </c>
      <c r="F539" s="149"/>
      <c r="G539" s="133">
        <f t="shared" si="31"/>
        <v>1.56</v>
      </c>
      <c r="H539" s="145" t="s">
        <v>29</v>
      </c>
      <c r="I539" s="184"/>
      <c r="K539" s="13"/>
      <c r="L539" s="13"/>
      <c r="N539" s="13"/>
      <c r="O539" s="46"/>
    </row>
    <row r="540" spans="1:15" x14ac:dyDescent="0.3">
      <c r="A540" s="197"/>
      <c r="B540" s="117" t="s">
        <v>15</v>
      </c>
      <c r="C540" s="53" t="s">
        <v>125</v>
      </c>
      <c r="D540" s="98">
        <v>46204</v>
      </c>
      <c r="E540" s="155">
        <v>1.73</v>
      </c>
      <c r="F540" s="148"/>
      <c r="G540" s="157">
        <f t="shared" si="31"/>
        <v>1.56</v>
      </c>
      <c r="H540" s="158" t="s">
        <v>30</v>
      </c>
      <c r="I540" s="185"/>
      <c r="K540" s="13"/>
      <c r="L540" s="13"/>
      <c r="N540" s="13"/>
      <c r="O540" s="46"/>
    </row>
    <row r="541" spans="1:15" x14ac:dyDescent="0.3">
      <c r="A541" s="196" t="s">
        <v>422</v>
      </c>
      <c r="B541" s="116" t="s">
        <v>11</v>
      </c>
      <c r="C541" s="60" t="s">
        <v>125</v>
      </c>
      <c r="D541" s="96">
        <v>46204</v>
      </c>
      <c r="E541" s="125">
        <v>1.63</v>
      </c>
      <c r="F541" s="74"/>
      <c r="G541" s="41">
        <f t="shared" si="31"/>
        <v>1.47</v>
      </c>
      <c r="H541" s="153" t="s">
        <v>28</v>
      </c>
      <c r="I541" s="183" t="s">
        <v>45</v>
      </c>
      <c r="K541" s="13"/>
      <c r="L541" s="13"/>
      <c r="N541" s="13"/>
      <c r="O541" s="46"/>
    </row>
    <row r="542" spans="1:15" x14ac:dyDescent="0.3">
      <c r="A542" s="194"/>
      <c r="B542" s="117" t="s">
        <v>14</v>
      </c>
      <c r="C542" s="52" t="s">
        <v>125</v>
      </c>
      <c r="D542" s="97">
        <v>46204</v>
      </c>
      <c r="E542" s="144">
        <v>1.63</v>
      </c>
      <c r="F542" s="149"/>
      <c r="G542" s="133">
        <f t="shared" si="31"/>
        <v>1.47</v>
      </c>
      <c r="H542" s="145" t="s">
        <v>29</v>
      </c>
      <c r="I542" s="184"/>
      <c r="K542" s="13"/>
      <c r="L542" s="13"/>
      <c r="N542" s="13"/>
      <c r="O542" s="46"/>
    </row>
    <row r="543" spans="1:15" x14ac:dyDescent="0.3">
      <c r="A543" s="194"/>
      <c r="B543" s="117" t="s">
        <v>15</v>
      </c>
      <c r="C543" s="52" t="s">
        <v>125</v>
      </c>
      <c r="D543" s="97">
        <v>46204</v>
      </c>
      <c r="E543" s="144">
        <v>1.63</v>
      </c>
      <c r="F543" s="149"/>
      <c r="G543" s="133">
        <f t="shared" si="31"/>
        <v>1.47</v>
      </c>
      <c r="H543" s="145" t="s">
        <v>30</v>
      </c>
      <c r="I543" s="184"/>
      <c r="K543" s="13"/>
      <c r="L543" s="13"/>
      <c r="N543" s="13"/>
      <c r="O543" s="46"/>
    </row>
    <row r="544" spans="1:15" x14ac:dyDescent="0.3">
      <c r="A544" s="194"/>
      <c r="B544" s="119" t="s">
        <v>46</v>
      </c>
      <c r="C544" s="61" t="s">
        <v>125</v>
      </c>
      <c r="D544" s="103">
        <v>46204</v>
      </c>
      <c r="E544" s="126">
        <v>1.63</v>
      </c>
      <c r="F544" s="149"/>
      <c r="G544" s="133">
        <f t="shared" si="31"/>
        <v>1.47</v>
      </c>
      <c r="H544" s="145" t="s">
        <v>423</v>
      </c>
      <c r="I544" s="184"/>
      <c r="K544" s="13"/>
      <c r="L544" s="13"/>
      <c r="N544" s="13"/>
      <c r="O544" s="46"/>
    </row>
    <row r="545" spans="1:15" x14ac:dyDescent="0.3">
      <c r="A545" s="197"/>
      <c r="B545" s="138" t="s">
        <v>47</v>
      </c>
      <c r="C545" s="53" t="s">
        <v>125</v>
      </c>
      <c r="D545" s="98">
        <v>46204</v>
      </c>
      <c r="E545" s="155">
        <v>1.63</v>
      </c>
      <c r="F545" s="140"/>
      <c r="G545" s="157">
        <f t="shared" si="31"/>
        <v>1.47</v>
      </c>
      <c r="H545" s="158" t="s">
        <v>424</v>
      </c>
      <c r="I545" s="184"/>
      <c r="K545" s="13"/>
      <c r="L545" s="13"/>
      <c r="N545" s="13"/>
      <c r="O545" s="46"/>
    </row>
    <row r="546" spans="1:15" x14ac:dyDescent="0.3">
      <c r="A546" s="196" t="s">
        <v>425</v>
      </c>
      <c r="B546" s="116" t="s">
        <v>11</v>
      </c>
      <c r="C546" s="60" t="s">
        <v>125</v>
      </c>
      <c r="D546" s="96">
        <v>46204</v>
      </c>
      <c r="E546" s="125">
        <v>1.63</v>
      </c>
      <c r="F546" s="74"/>
      <c r="G546" s="41">
        <f t="shared" si="31"/>
        <v>1.47</v>
      </c>
      <c r="H546" s="153" t="s">
        <v>419</v>
      </c>
      <c r="I546" s="184"/>
      <c r="K546" s="13"/>
      <c r="L546" s="13"/>
      <c r="N546" s="13"/>
      <c r="O546" s="46"/>
    </row>
    <row r="547" spans="1:15" x14ac:dyDescent="0.3">
      <c r="A547" s="194"/>
      <c r="B547" s="117" t="s">
        <v>14</v>
      </c>
      <c r="C547" s="52" t="s">
        <v>125</v>
      </c>
      <c r="D547" s="97">
        <v>46204</v>
      </c>
      <c r="E547" s="144">
        <v>1.63</v>
      </c>
      <c r="F547" s="149"/>
      <c r="G547" s="133">
        <f t="shared" si="31"/>
        <v>1.47</v>
      </c>
      <c r="H547" s="145" t="s">
        <v>420</v>
      </c>
      <c r="I547" s="184"/>
      <c r="K547" s="13"/>
      <c r="L547" s="13"/>
      <c r="N547" s="13"/>
      <c r="O547" s="46"/>
    </row>
    <row r="548" spans="1:15" x14ac:dyDescent="0.3">
      <c r="A548" s="194"/>
      <c r="B548" s="117" t="s">
        <v>15</v>
      </c>
      <c r="C548" s="52" t="s">
        <v>125</v>
      </c>
      <c r="D548" s="97">
        <v>46204</v>
      </c>
      <c r="E548" s="144">
        <v>1.63</v>
      </c>
      <c r="F548" s="149"/>
      <c r="G548" s="133">
        <f t="shared" si="31"/>
        <v>1.47</v>
      </c>
      <c r="H548" s="145" t="s">
        <v>421</v>
      </c>
      <c r="I548" s="184"/>
      <c r="K548" s="13"/>
      <c r="L548" s="13"/>
      <c r="N548" s="13"/>
      <c r="O548" s="46"/>
    </row>
    <row r="549" spans="1:15" x14ac:dyDescent="0.3">
      <c r="A549" s="194"/>
      <c r="B549" s="117" t="s">
        <v>46</v>
      </c>
      <c r="C549" s="52" t="s">
        <v>125</v>
      </c>
      <c r="D549" s="103">
        <v>46204</v>
      </c>
      <c r="E549" s="144">
        <v>1.63</v>
      </c>
      <c r="F549" s="149"/>
      <c r="G549" s="133">
        <f t="shared" si="31"/>
        <v>1.47</v>
      </c>
      <c r="H549" s="145" t="s">
        <v>426</v>
      </c>
      <c r="I549" s="184"/>
      <c r="K549" s="13"/>
      <c r="L549" s="13"/>
      <c r="N549" s="13"/>
      <c r="O549" s="46"/>
    </row>
    <row r="550" spans="1:15" x14ac:dyDescent="0.3">
      <c r="A550" s="197"/>
      <c r="B550" s="138" t="s">
        <v>47</v>
      </c>
      <c r="C550" s="53" t="s">
        <v>125</v>
      </c>
      <c r="D550" s="98">
        <v>46204</v>
      </c>
      <c r="E550" s="155">
        <v>1.63</v>
      </c>
      <c r="F550" s="140"/>
      <c r="G550" s="157">
        <f t="shared" si="31"/>
        <v>1.47</v>
      </c>
      <c r="H550" s="158" t="s">
        <v>427</v>
      </c>
      <c r="I550" s="184"/>
      <c r="K550" s="13"/>
      <c r="L550" s="13"/>
      <c r="N550" s="13"/>
      <c r="O550" s="46"/>
    </row>
    <row r="551" spans="1:15" x14ac:dyDescent="0.3">
      <c r="A551" s="188" t="s">
        <v>428</v>
      </c>
      <c r="B551" s="141" t="s">
        <v>11</v>
      </c>
      <c r="C551" s="60" t="s">
        <v>125</v>
      </c>
      <c r="D551" s="96">
        <v>46204</v>
      </c>
      <c r="E551" s="125">
        <v>2.11</v>
      </c>
      <c r="F551" s="74"/>
      <c r="G551" s="41">
        <f t="shared" si="31"/>
        <v>1.9</v>
      </c>
      <c r="H551" s="153" t="s">
        <v>28</v>
      </c>
      <c r="I551" s="184"/>
      <c r="K551" s="13"/>
      <c r="L551" s="13"/>
      <c r="N551" s="13"/>
      <c r="O551" s="46"/>
    </row>
    <row r="552" spans="1:15" x14ac:dyDescent="0.3">
      <c r="A552" s="190"/>
      <c r="B552" s="5" t="s">
        <v>67</v>
      </c>
      <c r="C552" s="53" t="s">
        <v>125</v>
      </c>
      <c r="D552" s="98">
        <v>46204</v>
      </c>
      <c r="E552" s="118">
        <v>2.11</v>
      </c>
      <c r="F552" s="140"/>
      <c r="G552" s="157">
        <f t="shared" si="31"/>
        <v>1.9</v>
      </c>
      <c r="H552" s="158" t="s">
        <v>429</v>
      </c>
      <c r="I552" s="184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3.04</v>
      </c>
      <c r="F553" s="140"/>
      <c r="G553" s="39">
        <f t="shared" si="31"/>
        <v>2.74</v>
      </c>
      <c r="H553" s="48" t="s">
        <v>431</v>
      </c>
      <c r="I553" s="184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2.6</v>
      </c>
      <c r="F554" s="140"/>
      <c r="G554" s="39">
        <f t="shared" si="31"/>
        <v>2.34</v>
      </c>
      <c r="H554" s="48" t="s">
        <v>433</v>
      </c>
      <c r="I554" s="184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3.08</v>
      </c>
      <c r="F555" s="140"/>
      <c r="G555" s="39">
        <f t="shared" si="31"/>
        <v>2.77</v>
      </c>
      <c r="H555" s="48" t="s">
        <v>435</v>
      </c>
      <c r="I555" s="184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2.0099999999999998</v>
      </c>
      <c r="F556" s="140"/>
      <c r="G556" s="39">
        <f t="shared" si="31"/>
        <v>1.81</v>
      </c>
      <c r="H556" s="48" t="s">
        <v>437</v>
      </c>
      <c r="I556" s="184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2.0099999999999998</v>
      </c>
      <c r="F557" s="140"/>
      <c r="G557" s="39">
        <f t="shared" si="31"/>
        <v>1.81</v>
      </c>
      <c r="H557" s="48" t="s">
        <v>439</v>
      </c>
      <c r="I557" s="184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1.99</v>
      </c>
      <c r="F558" s="140"/>
      <c r="G558" s="39">
        <f t="shared" si="31"/>
        <v>1.79</v>
      </c>
      <c r="H558" s="48" t="s">
        <v>441</v>
      </c>
      <c r="I558" s="184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2.12</v>
      </c>
      <c r="F559" s="140"/>
      <c r="G559" s="39">
        <f t="shared" si="31"/>
        <v>1.91</v>
      </c>
      <c r="H559" s="48" t="s">
        <v>443</v>
      </c>
      <c r="I559" s="185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1.89</v>
      </c>
      <c r="F560" s="170">
        <f t="shared" ref="F560" si="32">ROUND(E560*0.95,2)</f>
        <v>1.8</v>
      </c>
      <c r="G560" s="22">
        <f t="shared" ref="G560" si="33">ROUND(E560*0.9,2)</f>
        <v>1.7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2.1</v>
      </c>
      <c r="F561" s="175">
        <f t="shared" ref="F561:F563" si="34">ROUND(E561*0.95,2)</f>
        <v>2</v>
      </c>
      <c r="G561" s="43">
        <f t="shared" si="31"/>
        <v>1.89</v>
      </c>
      <c r="H561" s="146" t="s">
        <v>626</v>
      </c>
      <c r="I561" s="184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2.1</v>
      </c>
      <c r="F562" s="165">
        <f t="shared" ref="F562" si="35">ROUND(E562*0.95,2)</f>
        <v>2</v>
      </c>
      <c r="G562" s="157">
        <f t="shared" si="31"/>
        <v>1.89</v>
      </c>
      <c r="H562" s="158" t="s">
        <v>628</v>
      </c>
      <c r="I562" s="184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1.89</v>
      </c>
      <c r="F563" s="175">
        <f t="shared" si="34"/>
        <v>1.8</v>
      </c>
      <c r="G563" s="43">
        <f t="shared" si="31"/>
        <v>1.7</v>
      </c>
      <c r="H563" s="146" t="s">
        <v>627</v>
      </c>
      <c r="I563" s="184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1.89</v>
      </c>
      <c r="F564" s="164">
        <f t="shared" ref="F564" si="36">ROUND(E564*0.95,2)</f>
        <v>1.8</v>
      </c>
      <c r="G564" s="133">
        <f t="shared" si="31"/>
        <v>1.7</v>
      </c>
      <c r="H564" s="145" t="s">
        <v>628</v>
      </c>
      <c r="I564" s="185"/>
      <c r="K564" s="13"/>
      <c r="L564" s="13"/>
      <c r="N564" s="13"/>
      <c r="O564" s="46"/>
    </row>
    <row r="565" spans="1:15" x14ac:dyDescent="0.3">
      <c r="A565" s="196" t="s">
        <v>173</v>
      </c>
      <c r="B565" s="116" t="s">
        <v>11</v>
      </c>
      <c r="C565" s="60" t="s">
        <v>125</v>
      </c>
      <c r="D565" s="96">
        <v>46204</v>
      </c>
      <c r="E565" s="125">
        <v>3.04</v>
      </c>
      <c r="F565" s="74"/>
      <c r="G565" s="41">
        <f t="shared" si="31"/>
        <v>2.74</v>
      </c>
      <c r="H565" s="153" t="s">
        <v>444</v>
      </c>
      <c r="I565" s="183" t="s">
        <v>175</v>
      </c>
      <c r="K565" s="13"/>
      <c r="L565" s="13"/>
      <c r="N565" s="13"/>
      <c r="O565" s="46"/>
    </row>
    <row r="566" spans="1:15" x14ac:dyDescent="0.3">
      <c r="A566" s="194"/>
      <c r="B566" s="117" t="s">
        <v>14</v>
      </c>
      <c r="C566" s="52" t="s">
        <v>125</v>
      </c>
      <c r="D566" s="97">
        <v>46204</v>
      </c>
      <c r="E566" s="144">
        <v>3.04</v>
      </c>
      <c r="F566" s="149"/>
      <c r="G566" s="133">
        <f t="shared" si="31"/>
        <v>2.74</v>
      </c>
      <c r="H566" s="145" t="s">
        <v>445</v>
      </c>
      <c r="I566" s="184"/>
      <c r="K566" s="13"/>
      <c r="L566" s="13"/>
      <c r="N566" s="13"/>
      <c r="O566" s="46"/>
    </row>
    <row r="567" spans="1:15" x14ac:dyDescent="0.3">
      <c r="A567" s="197"/>
      <c r="B567" s="138" t="s">
        <v>15</v>
      </c>
      <c r="C567" s="53" t="s">
        <v>125</v>
      </c>
      <c r="D567" s="98">
        <v>46204</v>
      </c>
      <c r="E567" s="155">
        <v>3.04</v>
      </c>
      <c r="F567" s="140"/>
      <c r="G567" s="157">
        <f t="shared" si="31"/>
        <v>2.74</v>
      </c>
      <c r="H567" s="158" t="s">
        <v>446</v>
      </c>
      <c r="I567" s="184"/>
      <c r="K567" s="13"/>
      <c r="L567" s="13"/>
      <c r="N567" s="13"/>
      <c r="O567" s="46"/>
    </row>
    <row r="568" spans="1:15" x14ac:dyDescent="0.3">
      <c r="A568" s="194" t="s">
        <v>178</v>
      </c>
      <c r="B568" s="119" t="s">
        <v>11</v>
      </c>
      <c r="C568" s="61" t="s">
        <v>125</v>
      </c>
      <c r="D568" s="96">
        <v>46204</v>
      </c>
      <c r="E568" s="126">
        <v>2.6</v>
      </c>
      <c r="F568" s="74"/>
      <c r="G568" s="43">
        <f t="shared" si="31"/>
        <v>2.34</v>
      </c>
      <c r="H568" s="146" t="s">
        <v>447</v>
      </c>
      <c r="I568" s="184"/>
      <c r="K568" s="13"/>
      <c r="L568" s="13"/>
      <c r="N568" s="13"/>
      <c r="O568" s="46"/>
    </row>
    <row r="569" spans="1:15" x14ac:dyDescent="0.3">
      <c r="A569" s="194"/>
      <c r="B569" s="117" t="s">
        <v>14</v>
      </c>
      <c r="C569" s="52" t="s">
        <v>125</v>
      </c>
      <c r="D569" s="97">
        <v>46204</v>
      </c>
      <c r="E569" s="144">
        <v>2.6</v>
      </c>
      <c r="F569" s="149"/>
      <c r="G569" s="133">
        <f t="shared" si="31"/>
        <v>2.34</v>
      </c>
      <c r="H569" s="145" t="s">
        <v>448</v>
      </c>
      <c r="I569" s="184"/>
      <c r="K569" s="13"/>
      <c r="L569" s="13"/>
      <c r="N569" s="13"/>
      <c r="O569" s="46"/>
    </row>
    <row r="570" spans="1:15" x14ac:dyDescent="0.3">
      <c r="A570" s="197"/>
      <c r="B570" s="117" t="s">
        <v>15</v>
      </c>
      <c r="C570" s="53" t="s">
        <v>125</v>
      </c>
      <c r="D570" s="98">
        <v>46204</v>
      </c>
      <c r="E570" s="155">
        <v>2.6</v>
      </c>
      <c r="F570" s="140"/>
      <c r="G570" s="157">
        <f t="shared" si="31"/>
        <v>2.34</v>
      </c>
      <c r="H570" s="158" t="s">
        <v>449</v>
      </c>
      <c r="I570" s="185"/>
      <c r="K570" s="13"/>
      <c r="L570" s="13"/>
      <c r="N570" s="13"/>
      <c r="O570" s="46"/>
    </row>
    <row r="571" spans="1:15" x14ac:dyDescent="0.3">
      <c r="A571" s="196" t="s">
        <v>182</v>
      </c>
      <c r="B571" s="116" t="s">
        <v>11</v>
      </c>
      <c r="C571" s="60" t="s">
        <v>125</v>
      </c>
      <c r="D571" s="96">
        <v>46204</v>
      </c>
      <c r="E571" s="125">
        <v>3.08</v>
      </c>
      <c r="F571" s="74"/>
      <c r="G571" s="41">
        <f t="shared" si="31"/>
        <v>2.77</v>
      </c>
      <c r="H571" s="153" t="s">
        <v>28</v>
      </c>
      <c r="I571" s="183" t="s">
        <v>183</v>
      </c>
      <c r="K571" s="13"/>
      <c r="L571" s="13"/>
      <c r="N571" s="13"/>
      <c r="O571" s="46"/>
    </row>
    <row r="572" spans="1:15" x14ac:dyDescent="0.3">
      <c r="A572" s="194"/>
      <c r="B572" s="117" t="s">
        <v>14</v>
      </c>
      <c r="C572" s="52" t="s">
        <v>125</v>
      </c>
      <c r="D572" s="97">
        <v>46204</v>
      </c>
      <c r="E572" s="144">
        <v>3.08</v>
      </c>
      <c r="F572" s="149"/>
      <c r="G572" s="133">
        <f t="shared" si="31"/>
        <v>2.77</v>
      </c>
      <c r="H572" s="145" t="s">
        <v>29</v>
      </c>
      <c r="I572" s="184"/>
      <c r="K572" s="13"/>
    </row>
    <row r="573" spans="1:15" x14ac:dyDescent="0.3">
      <c r="A573" s="197"/>
      <c r="B573" s="117" t="s">
        <v>15</v>
      </c>
      <c r="C573" s="53" t="s">
        <v>125</v>
      </c>
      <c r="D573" s="98">
        <v>46204</v>
      </c>
      <c r="E573" s="155">
        <v>3.08</v>
      </c>
      <c r="F573" s="140"/>
      <c r="G573" s="157">
        <f t="shared" si="31"/>
        <v>2.77</v>
      </c>
      <c r="H573" s="158" t="s">
        <v>30</v>
      </c>
      <c r="I573" s="185"/>
      <c r="K573" s="13"/>
    </row>
    <row r="574" spans="1:15" x14ac:dyDescent="0.3">
      <c r="A574" s="196" t="s">
        <v>184</v>
      </c>
      <c r="B574" s="116" t="s">
        <v>11</v>
      </c>
      <c r="C574" s="60" t="s">
        <v>125</v>
      </c>
      <c r="D574" s="96">
        <v>46204</v>
      </c>
      <c r="E574" s="125">
        <v>2.0099999999999998</v>
      </c>
      <c r="F574" s="74"/>
      <c r="G574" s="41">
        <f t="shared" si="31"/>
        <v>1.81</v>
      </c>
      <c r="H574" s="153" t="s">
        <v>28</v>
      </c>
      <c r="I574" s="183" t="s">
        <v>185</v>
      </c>
      <c r="K574" s="13"/>
    </row>
    <row r="575" spans="1:15" x14ac:dyDescent="0.3">
      <c r="A575" s="194"/>
      <c r="B575" s="117" t="s">
        <v>14</v>
      </c>
      <c r="C575" s="52" t="s">
        <v>125</v>
      </c>
      <c r="D575" s="97">
        <v>46204</v>
      </c>
      <c r="E575" s="144">
        <v>2.0099999999999998</v>
      </c>
      <c r="F575" s="149"/>
      <c r="G575" s="133">
        <f t="shared" si="31"/>
        <v>1.81</v>
      </c>
      <c r="H575" s="145" t="s">
        <v>29</v>
      </c>
      <c r="I575" s="184"/>
      <c r="K575" s="13"/>
    </row>
    <row r="576" spans="1:15" x14ac:dyDescent="0.3">
      <c r="A576" s="197"/>
      <c r="B576" s="117" t="s">
        <v>15</v>
      </c>
      <c r="C576" s="53" t="s">
        <v>125</v>
      </c>
      <c r="D576" s="98">
        <v>46204</v>
      </c>
      <c r="E576" s="155">
        <v>2.0099999999999998</v>
      </c>
      <c r="F576" s="140"/>
      <c r="G576" s="157">
        <f t="shared" si="31"/>
        <v>1.81</v>
      </c>
      <c r="H576" s="158" t="s">
        <v>30</v>
      </c>
      <c r="I576" s="185"/>
      <c r="K576" s="13"/>
    </row>
    <row r="577" spans="1:11" x14ac:dyDescent="0.3">
      <c r="A577" s="196" t="s">
        <v>186</v>
      </c>
      <c r="B577" s="116" t="s">
        <v>11</v>
      </c>
      <c r="C577" s="60" t="s">
        <v>125</v>
      </c>
      <c r="D577" s="96">
        <v>46204</v>
      </c>
      <c r="E577" s="125">
        <v>2.0099999999999998</v>
      </c>
      <c r="F577" s="74"/>
      <c r="G577" s="41">
        <f t="shared" ref="G577:G611" si="37">ROUND(E577*0.9,2)</f>
        <v>1.81</v>
      </c>
      <c r="H577" s="153" t="s">
        <v>28</v>
      </c>
      <c r="I577" s="183" t="s">
        <v>187</v>
      </c>
      <c r="K577" s="13"/>
    </row>
    <row r="578" spans="1:11" x14ac:dyDescent="0.3">
      <c r="A578" s="194"/>
      <c r="B578" s="117" t="s">
        <v>14</v>
      </c>
      <c r="C578" s="52" t="s">
        <v>125</v>
      </c>
      <c r="D578" s="97">
        <v>46204</v>
      </c>
      <c r="E578" s="144">
        <v>2.0099999999999998</v>
      </c>
      <c r="F578" s="149"/>
      <c r="G578" s="133">
        <f t="shared" si="37"/>
        <v>1.81</v>
      </c>
      <c r="H578" s="145" t="s">
        <v>29</v>
      </c>
      <c r="I578" s="184"/>
      <c r="K578" s="13"/>
    </row>
    <row r="579" spans="1:11" x14ac:dyDescent="0.3">
      <c r="A579" s="197"/>
      <c r="B579" s="117" t="s">
        <v>15</v>
      </c>
      <c r="C579" s="53" t="s">
        <v>125</v>
      </c>
      <c r="D579" s="98">
        <v>46204</v>
      </c>
      <c r="E579" s="155">
        <v>2.0099999999999998</v>
      </c>
      <c r="F579" s="140"/>
      <c r="G579" s="157">
        <f t="shared" si="37"/>
        <v>1.81</v>
      </c>
      <c r="H579" s="158" t="s">
        <v>30</v>
      </c>
      <c r="I579" s="185"/>
      <c r="K579" s="13"/>
    </row>
    <row r="580" spans="1:11" x14ac:dyDescent="0.3">
      <c r="A580" s="196" t="s">
        <v>188</v>
      </c>
      <c r="B580" s="116" t="s">
        <v>11</v>
      </c>
      <c r="C580" s="60" t="s">
        <v>125</v>
      </c>
      <c r="D580" s="96">
        <v>46204</v>
      </c>
      <c r="E580" s="125">
        <v>1.99</v>
      </c>
      <c r="F580" s="74"/>
      <c r="G580" s="41">
        <f t="shared" si="37"/>
        <v>1.79</v>
      </c>
      <c r="H580" s="153" t="s">
        <v>28</v>
      </c>
      <c r="I580" s="183" t="s">
        <v>189</v>
      </c>
      <c r="K580" s="13"/>
    </row>
    <row r="581" spans="1:11" x14ac:dyDescent="0.3">
      <c r="A581" s="194"/>
      <c r="B581" s="117" t="s">
        <v>14</v>
      </c>
      <c r="C581" s="52" t="s">
        <v>125</v>
      </c>
      <c r="D581" s="97">
        <v>46204</v>
      </c>
      <c r="E581" s="144">
        <v>1.99</v>
      </c>
      <c r="F581" s="149"/>
      <c r="G581" s="133">
        <f t="shared" si="37"/>
        <v>1.79</v>
      </c>
      <c r="H581" s="145" t="s">
        <v>29</v>
      </c>
      <c r="I581" s="184"/>
      <c r="K581" s="13"/>
    </row>
    <row r="582" spans="1:11" x14ac:dyDescent="0.3">
      <c r="A582" s="197"/>
      <c r="B582" s="117" t="s">
        <v>15</v>
      </c>
      <c r="C582" s="53" t="s">
        <v>125</v>
      </c>
      <c r="D582" s="98">
        <v>46204</v>
      </c>
      <c r="E582" s="155">
        <v>1.99</v>
      </c>
      <c r="F582" s="140"/>
      <c r="G582" s="157">
        <f t="shared" si="37"/>
        <v>1.79</v>
      </c>
      <c r="H582" s="158" t="s">
        <v>30</v>
      </c>
      <c r="I582" s="185"/>
      <c r="K582" s="13"/>
    </row>
    <row r="583" spans="1:11" x14ac:dyDescent="0.3">
      <c r="A583" s="196" t="s">
        <v>190</v>
      </c>
      <c r="B583" s="116" t="s">
        <v>11</v>
      </c>
      <c r="C583" s="60" t="s">
        <v>125</v>
      </c>
      <c r="D583" s="96">
        <v>46204</v>
      </c>
      <c r="E583" s="125">
        <v>2.12</v>
      </c>
      <c r="F583" s="74"/>
      <c r="G583" s="41">
        <f>ROUND(E583*0.9,2)</f>
        <v>1.91</v>
      </c>
      <c r="H583" s="153" t="s">
        <v>28</v>
      </c>
      <c r="I583" s="183" t="s">
        <v>191</v>
      </c>
      <c r="K583" s="13"/>
    </row>
    <row r="584" spans="1:11" x14ac:dyDescent="0.3">
      <c r="A584" s="194"/>
      <c r="B584" s="117" t="s">
        <v>14</v>
      </c>
      <c r="C584" s="52" t="s">
        <v>125</v>
      </c>
      <c r="D584" s="97">
        <v>46204</v>
      </c>
      <c r="E584" s="144">
        <v>2.12</v>
      </c>
      <c r="F584" s="149"/>
      <c r="G584" s="133">
        <f>ROUND(E584*0.9,2)</f>
        <v>1.91</v>
      </c>
      <c r="H584" s="145" t="s">
        <v>29</v>
      </c>
      <c r="I584" s="184"/>
      <c r="K584" s="13"/>
    </row>
    <row r="585" spans="1:11" x14ac:dyDescent="0.3">
      <c r="A585" s="197"/>
      <c r="B585" s="117" t="s">
        <v>15</v>
      </c>
      <c r="C585" s="53" t="s">
        <v>125</v>
      </c>
      <c r="D585" s="98">
        <v>46204</v>
      </c>
      <c r="E585" s="155">
        <v>2.12</v>
      </c>
      <c r="F585" s="140"/>
      <c r="G585" s="157">
        <f>ROUND(E585*0.9,2)</f>
        <v>1.91</v>
      </c>
      <c r="H585" s="158" t="s">
        <v>30</v>
      </c>
      <c r="I585" s="185"/>
      <c r="K585" s="13"/>
    </row>
    <row r="586" spans="1:11" ht="12" customHeight="1" x14ac:dyDescent="0.3">
      <c r="A586" s="188" t="s">
        <v>603</v>
      </c>
      <c r="B586" s="116" t="s">
        <v>11</v>
      </c>
      <c r="C586" s="81" t="s">
        <v>125</v>
      </c>
      <c r="D586" s="96">
        <v>46204</v>
      </c>
      <c r="E586" s="128">
        <v>3.04</v>
      </c>
      <c r="F586" s="74"/>
      <c r="G586" s="132">
        <f t="shared" si="37"/>
        <v>2.74</v>
      </c>
      <c r="H586" s="129" t="s">
        <v>450</v>
      </c>
      <c r="I586" s="183" t="s">
        <v>263</v>
      </c>
      <c r="K586" s="13"/>
    </row>
    <row r="587" spans="1:11" ht="13" customHeight="1" x14ac:dyDescent="0.3">
      <c r="A587" s="189"/>
      <c r="B587" s="117" t="s">
        <v>14</v>
      </c>
      <c r="C587" s="52" t="s">
        <v>125</v>
      </c>
      <c r="D587" s="97">
        <v>46204</v>
      </c>
      <c r="E587" s="144">
        <v>3.04</v>
      </c>
      <c r="F587" s="149"/>
      <c r="G587" s="133">
        <f t="shared" si="37"/>
        <v>2.74</v>
      </c>
      <c r="H587" s="145" t="s">
        <v>451</v>
      </c>
      <c r="I587" s="184"/>
      <c r="K587" s="13"/>
    </row>
    <row r="588" spans="1:11" ht="12" customHeight="1" x14ac:dyDescent="0.3">
      <c r="A588" s="190"/>
      <c r="B588" s="138" t="s">
        <v>15</v>
      </c>
      <c r="C588" s="53" t="s">
        <v>125</v>
      </c>
      <c r="D588" s="98">
        <v>46204</v>
      </c>
      <c r="E588" s="155">
        <v>3.04</v>
      </c>
      <c r="F588" s="140"/>
      <c r="G588" s="157">
        <f t="shared" si="37"/>
        <v>2.74</v>
      </c>
      <c r="H588" s="158" t="s">
        <v>452</v>
      </c>
      <c r="I588" s="184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3.04</v>
      </c>
      <c r="F589" s="140"/>
      <c r="G589" s="39">
        <f t="shared" si="37"/>
        <v>2.74</v>
      </c>
      <c r="H589" s="48" t="s">
        <v>454</v>
      </c>
      <c r="I589" s="184"/>
      <c r="J589" s="1"/>
      <c r="K589" s="13"/>
    </row>
    <row r="590" spans="1:11" x14ac:dyDescent="0.3">
      <c r="A590" s="189" t="s">
        <v>604</v>
      </c>
      <c r="B590" s="119" t="s">
        <v>11</v>
      </c>
      <c r="C590" s="61" t="s">
        <v>125</v>
      </c>
      <c r="D590" s="96">
        <v>46204</v>
      </c>
      <c r="E590" s="126">
        <v>3.04</v>
      </c>
      <c r="F590" s="74"/>
      <c r="G590" s="43">
        <f t="shared" si="37"/>
        <v>2.74</v>
      </c>
      <c r="H590" s="146" t="s">
        <v>455</v>
      </c>
      <c r="I590" s="184"/>
      <c r="K590" s="13"/>
    </row>
    <row r="591" spans="1:11" x14ac:dyDescent="0.3">
      <c r="A591" s="189"/>
      <c r="B591" s="117" t="s">
        <v>14</v>
      </c>
      <c r="C591" s="52" t="s">
        <v>125</v>
      </c>
      <c r="D591" s="97">
        <v>46204</v>
      </c>
      <c r="E591" s="144">
        <v>3.04</v>
      </c>
      <c r="F591" s="149"/>
      <c r="G591" s="133">
        <f t="shared" si="37"/>
        <v>2.74</v>
      </c>
      <c r="H591" s="145" t="s">
        <v>456</v>
      </c>
      <c r="I591" s="184"/>
      <c r="K591" s="13"/>
    </row>
    <row r="592" spans="1:11" x14ac:dyDescent="0.3">
      <c r="A592" s="190"/>
      <c r="B592" s="138" t="s">
        <v>15</v>
      </c>
      <c r="C592" s="53" t="s">
        <v>125</v>
      </c>
      <c r="D592" s="98">
        <v>46204</v>
      </c>
      <c r="E592" s="155">
        <v>3.04</v>
      </c>
      <c r="F592" s="140"/>
      <c r="G592" s="157">
        <f t="shared" si="37"/>
        <v>2.74</v>
      </c>
      <c r="H592" s="158" t="s">
        <v>457</v>
      </c>
      <c r="I592" s="184"/>
      <c r="K592" s="13"/>
    </row>
    <row r="593" spans="1:11" x14ac:dyDescent="0.3">
      <c r="A593" s="189" t="s">
        <v>458</v>
      </c>
      <c r="B593" s="119" t="s">
        <v>11</v>
      </c>
      <c r="C593" s="61" t="s">
        <v>125</v>
      </c>
      <c r="D593" s="96">
        <v>46204</v>
      </c>
      <c r="E593" s="126">
        <v>3.04</v>
      </c>
      <c r="F593" s="74"/>
      <c r="G593" s="43">
        <f t="shared" si="37"/>
        <v>2.74</v>
      </c>
      <c r="H593" s="146" t="s">
        <v>459</v>
      </c>
      <c r="I593" s="184"/>
      <c r="K593" s="13"/>
    </row>
    <row r="594" spans="1:11" x14ac:dyDescent="0.3">
      <c r="A594" s="189" t="s">
        <v>458</v>
      </c>
      <c r="B594" s="117" t="s">
        <v>14</v>
      </c>
      <c r="C594" s="52" t="s">
        <v>125</v>
      </c>
      <c r="D594" s="97">
        <v>46204</v>
      </c>
      <c r="E594" s="144">
        <v>3.04</v>
      </c>
      <c r="F594" s="149"/>
      <c r="G594" s="133">
        <f t="shared" si="37"/>
        <v>2.74</v>
      </c>
      <c r="H594" s="145" t="s">
        <v>460</v>
      </c>
      <c r="I594" s="184"/>
      <c r="K594" s="13"/>
    </row>
    <row r="595" spans="1:11" x14ac:dyDescent="0.3">
      <c r="A595" s="190" t="s">
        <v>458</v>
      </c>
      <c r="B595" s="138" t="s">
        <v>15</v>
      </c>
      <c r="C595" s="53" t="s">
        <v>125</v>
      </c>
      <c r="D595" s="98">
        <v>46204</v>
      </c>
      <c r="E595" s="155">
        <v>3.04</v>
      </c>
      <c r="F595" s="140"/>
      <c r="G595" s="157">
        <f t="shared" si="37"/>
        <v>2.74</v>
      </c>
      <c r="H595" s="158" t="s">
        <v>461</v>
      </c>
      <c r="I595" s="184"/>
      <c r="K595" s="13"/>
    </row>
    <row r="596" spans="1:11" x14ac:dyDescent="0.3">
      <c r="A596" s="189" t="s">
        <v>462</v>
      </c>
      <c r="B596" s="119" t="s">
        <v>11</v>
      </c>
      <c r="C596" s="61" t="s">
        <v>125</v>
      </c>
      <c r="D596" s="96">
        <v>46204</v>
      </c>
      <c r="E596" s="126">
        <v>3.04</v>
      </c>
      <c r="F596" s="74"/>
      <c r="G596" s="43">
        <f t="shared" si="37"/>
        <v>2.74</v>
      </c>
      <c r="H596" s="146" t="s">
        <v>463</v>
      </c>
      <c r="I596" s="184"/>
      <c r="K596" s="13"/>
    </row>
    <row r="597" spans="1:11" x14ac:dyDescent="0.3">
      <c r="A597" s="189" t="s">
        <v>462</v>
      </c>
      <c r="B597" s="117" t="s">
        <v>14</v>
      </c>
      <c r="C597" s="52" t="s">
        <v>125</v>
      </c>
      <c r="D597" s="97">
        <v>46204</v>
      </c>
      <c r="E597" s="144">
        <v>3.04</v>
      </c>
      <c r="F597" s="149"/>
      <c r="G597" s="133">
        <f t="shared" si="37"/>
        <v>2.74</v>
      </c>
      <c r="H597" s="145" t="s">
        <v>464</v>
      </c>
      <c r="I597" s="184"/>
      <c r="K597" s="13"/>
    </row>
    <row r="598" spans="1:11" x14ac:dyDescent="0.3">
      <c r="A598" s="190" t="s">
        <v>462</v>
      </c>
      <c r="B598" s="138" t="s">
        <v>15</v>
      </c>
      <c r="C598" s="53" t="s">
        <v>125</v>
      </c>
      <c r="D598" s="98">
        <v>46204</v>
      </c>
      <c r="E598" s="155">
        <v>3.04</v>
      </c>
      <c r="F598" s="140"/>
      <c r="G598" s="157">
        <f t="shared" si="37"/>
        <v>2.74</v>
      </c>
      <c r="H598" s="158" t="s">
        <v>465</v>
      </c>
      <c r="I598" s="184"/>
      <c r="K598" s="13"/>
    </row>
    <row r="599" spans="1:11" x14ac:dyDescent="0.3">
      <c r="A599" s="189" t="s">
        <v>605</v>
      </c>
      <c r="B599" s="119" t="s">
        <v>11</v>
      </c>
      <c r="C599" s="61" t="s">
        <v>125</v>
      </c>
      <c r="D599" s="96">
        <v>46204</v>
      </c>
      <c r="E599" s="126">
        <v>3.04</v>
      </c>
      <c r="F599" s="74"/>
      <c r="G599" s="43">
        <f t="shared" si="37"/>
        <v>2.74</v>
      </c>
      <c r="H599" s="146" t="s">
        <v>467</v>
      </c>
      <c r="I599" s="184"/>
      <c r="K599" s="13"/>
    </row>
    <row r="600" spans="1:11" x14ac:dyDescent="0.3">
      <c r="A600" s="189" t="s">
        <v>466</v>
      </c>
      <c r="B600" s="117" t="s">
        <v>14</v>
      </c>
      <c r="C600" s="52" t="s">
        <v>125</v>
      </c>
      <c r="D600" s="97">
        <v>46204</v>
      </c>
      <c r="E600" s="144">
        <v>3.04</v>
      </c>
      <c r="F600" s="149"/>
      <c r="G600" s="133">
        <f t="shared" si="37"/>
        <v>2.74</v>
      </c>
      <c r="H600" s="145" t="s">
        <v>468</v>
      </c>
      <c r="I600" s="184"/>
      <c r="K600" s="13"/>
    </row>
    <row r="601" spans="1:11" x14ac:dyDescent="0.3">
      <c r="A601" s="190" t="s">
        <v>466</v>
      </c>
      <c r="B601" s="138" t="s">
        <v>15</v>
      </c>
      <c r="C601" s="53" t="s">
        <v>125</v>
      </c>
      <c r="D601" s="98">
        <v>46204</v>
      </c>
      <c r="E601" s="155">
        <v>3.04</v>
      </c>
      <c r="F601" s="140"/>
      <c r="G601" s="157">
        <f t="shared" si="37"/>
        <v>2.74</v>
      </c>
      <c r="H601" s="158" t="s">
        <v>469</v>
      </c>
      <c r="I601" s="184"/>
      <c r="K601" s="13"/>
    </row>
    <row r="602" spans="1:11" x14ac:dyDescent="0.3">
      <c r="A602" s="189" t="s">
        <v>606</v>
      </c>
      <c r="B602" s="119" t="s">
        <v>11</v>
      </c>
      <c r="C602" s="61" t="s">
        <v>125</v>
      </c>
      <c r="D602" s="96">
        <v>46204</v>
      </c>
      <c r="E602" s="126">
        <v>3.04</v>
      </c>
      <c r="F602" s="74"/>
      <c r="G602" s="43">
        <f t="shared" si="37"/>
        <v>2.74</v>
      </c>
      <c r="H602" s="146" t="s">
        <v>471</v>
      </c>
      <c r="I602" s="184"/>
      <c r="K602" s="13"/>
    </row>
    <row r="603" spans="1:11" x14ac:dyDescent="0.3">
      <c r="A603" s="189" t="s">
        <v>470</v>
      </c>
      <c r="B603" s="117" t="s">
        <v>14</v>
      </c>
      <c r="C603" s="52" t="s">
        <v>125</v>
      </c>
      <c r="D603" s="97">
        <v>46204</v>
      </c>
      <c r="E603" s="144">
        <v>3.04</v>
      </c>
      <c r="F603" s="149"/>
      <c r="G603" s="133">
        <f t="shared" si="37"/>
        <v>2.74</v>
      </c>
      <c r="H603" s="145" t="s">
        <v>472</v>
      </c>
      <c r="I603" s="184"/>
      <c r="K603" s="13"/>
    </row>
    <row r="604" spans="1:11" x14ac:dyDescent="0.3">
      <c r="A604" s="190" t="s">
        <v>470</v>
      </c>
      <c r="B604" s="138" t="s">
        <v>15</v>
      </c>
      <c r="C604" s="53" t="s">
        <v>125</v>
      </c>
      <c r="D604" s="98">
        <v>46204</v>
      </c>
      <c r="E604" s="155">
        <v>3.04</v>
      </c>
      <c r="F604" s="140"/>
      <c r="G604" s="157">
        <f t="shared" si="37"/>
        <v>2.74</v>
      </c>
      <c r="H604" s="158" t="s">
        <v>473</v>
      </c>
      <c r="I604" s="184"/>
      <c r="K604" s="13"/>
    </row>
    <row r="605" spans="1:11" x14ac:dyDescent="0.3">
      <c r="A605" s="189" t="s">
        <v>474</v>
      </c>
      <c r="B605" s="119" t="s">
        <v>11</v>
      </c>
      <c r="C605" s="61" t="s">
        <v>125</v>
      </c>
      <c r="D605" s="96">
        <v>46204</v>
      </c>
      <c r="E605" s="126">
        <v>3.04</v>
      </c>
      <c r="F605" s="74"/>
      <c r="G605" s="43">
        <f t="shared" si="37"/>
        <v>2.74</v>
      </c>
      <c r="H605" s="146" t="s">
        <v>475</v>
      </c>
      <c r="I605" s="184"/>
      <c r="K605" s="13"/>
    </row>
    <row r="606" spans="1:11" x14ac:dyDescent="0.3">
      <c r="A606" s="189" t="s">
        <v>474</v>
      </c>
      <c r="B606" s="117" t="s">
        <v>14</v>
      </c>
      <c r="C606" s="52" t="s">
        <v>125</v>
      </c>
      <c r="D606" s="97">
        <v>46204</v>
      </c>
      <c r="E606" s="144">
        <v>3.04</v>
      </c>
      <c r="F606" s="149"/>
      <c r="G606" s="133">
        <f t="shared" si="37"/>
        <v>2.74</v>
      </c>
      <c r="H606" s="145" t="s">
        <v>476</v>
      </c>
      <c r="I606" s="184"/>
      <c r="K606" s="13"/>
    </row>
    <row r="607" spans="1:11" x14ac:dyDescent="0.3">
      <c r="A607" s="190" t="s">
        <v>474</v>
      </c>
      <c r="B607" s="138" t="s">
        <v>15</v>
      </c>
      <c r="C607" s="53" t="s">
        <v>125</v>
      </c>
      <c r="D607" s="98">
        <v>46204</v>
      </c>
      <c r="E607" s="155">
        <v>3.04</v>
      </c>
      <c r="F607" s="140"/>
      <c r="G607" s="157">
        <f t="shared" si="37"/>
        <v>2.74</v>
      </c>
      <c r="H607" s="158" t="s">
        <v>477</v>
      </c>
      <c r="I607" s="184"/>
      <c r="K607" s="13"/>
    </row>
    <row r="608" spans="1:11" x14ac:dyDescent="0.3">
      <c r="A608" s="189" t="s">
        <v>607</v>
      </c>
      <c r="B608" s="119" t="s">
        <v>11</v>
      </c>
      <c r="C608" s="61" t="s">
        <v>125</v>
      </c>
      <c r="D608" s="96">
        <v>46204</v>
      </c>
      <c r="E608" s="126">
        <v>3.04</v>
      </c>
      <c r="F608" s="74"/>
      <c r="G608" s="43">
        <f t="shared" si="37"/>
        <v>2.74</v>
      </c>
      <c r="H608" s="146" t="s">
        <v>479</v>
      </c>
      <c r="I608" s="184"/>
      <c r="K608" s="13"/>
    </row>
    <row r="609" spans="1:11" x14ac:dyDescent="0.3">
      <c r="A609" s="189" t="s">
        <v>478</v>
      </c>
      <c r="B609" s="117" t="s">
        <v>14</v>
      </c>
      <c r="C609" s="52" t="s">
        <v>125</v>
      </c>
      <c r="D609" s="97">
        <v>46204</v>
      </c>
      <c r="E609" s="144">
        <v>3.04</v>
      </c>
      <c r="F609" s="149"/>
      <c r="G609" s="133">
        <f t="shared" si="37"/>
        <v>2.74</v>
      </c>
      <c r="H609" s="145" t="s">
        <v>480</v>
      </c>
      <c r="I609" s="184"/>
      <c r="K609" s="13"/>
    </row>
    <row r="610" spans="1:11" x14ac:dyDescent="0.3">
      <c r="A610" s="190" t="s">
        <v>478</v>
      </c>
      <c r="B610" s="138" t="s">
        <v>15</v>
      </c>
      <c r="C610" s="53" t="s">
        <v>125</v>
      </c>
      <c r="D610" s="98">
        <v>46204</v>
      </c>
      <c r="E610" s="155">
        <v>3.04</v>
      </c>
      <c r="F610" s="140"/>
      <c r="G610" s="157">
        <f t="shared" si="37"/>
        <v>2.74</v>
      </c>
      <c r="H610" s="158" t="s">
        <v>481</v>
      </c>
      <c r="I610" s="184"/>
      <c r="K610" s="13"/>
    </row>
    <row r="611" spans="1:11" x14ac:dyDescent="0.3">
      <c r="A611" s="189" t="s">
        <v>608</v>
      </c>
      <c r="B611" s="119" t="s">
        <v>11</v>
      </c>
      <c r="C611" s="61" t="s">
        <v>125</v>
      </c>
      <c r="D611" s="96">
        <v>46204</v>
      </c>
      <c r="E611" s="126">
        <v>3.04</v>
      </c>
      <c r="F611" s="74"/>
      <c r="G611" s="43">
        <f t="shared" si="37"/>
        <v>2.74</v>
      </c>
      <c r="H611" s="146" t="s">
        <v>483</v>
      </c>
      <c r="I611" s="184"/>
      <c r="K611" s="13"/>
    </row>
    <row r="612" spans="1:11" x14ac:dyDescent="0.3">
      <c r="A612" s="189" t="s">
        <v>482</v>
      </c>
      <c r="B612" s="117" t="s">
        <v>14</v>
      </c>
      <c r="C612" s="52" t="s">
        <v>125</v>
      </c>
      <c r="D612" s="97">
        <v>46204</v>
      </c>
      <c r="E612" s="144">
        <v>3.04</v>
      </c>
      <c r="F612" s="149"/>
      <c r="G612" s="133">
        <f t="shared" ref="G612:G643" si="38">ROUND(E612*0.9,2)</f>
        <v>2.74</v>
      </c>
      <c r="H612" s="145" t="s">
        <v>484</v>
      </c>
      <c r="I612" s="184"/>
      <c r="K612" s="13"/>
    </row>
    <row r="613" spans="1:11" x14ac:dyDescent="0.3">
      <c r="A613" s="190" t="s">
        <v>482</v>
      </c>
      <c r="B613" s="138" t="s">
        <v>15</v>
      </c>
      <c r="C613" s="53" t="s">
        <v>125</v>
      </c>
      <c r="D613" s="98">
        <v>46204</v>
      </c>
      <c r="E613" s="155">
        <v>3.04</v>
      </c>
      <c r="F613" s="140"/>
      <c r="G613" s="157">
        <f t="shared" si="38"/>
        <v>2.74</v>
      </c>
      <c r="H613" s="158" t="s">
        <v>485</v>
      </c>
      <c r="I613" s="184"/>
      <c r="K613" s="13"/>
    </row>
    <row r="614" spans="1:11" x14ac:dyDescent="0.3">
      <c r="A614" s="189" t="s">
        <v>486</v>
      </c>
      <c r="B614" s="119" t="s">
        <v>11</v>
      </c>
      <c r="C614" s="61" t="s">
        <v>125</v>
      </c>
      <c r="D614" s="96">
        <v>46204</v>
      </c>
      <c r="E614" s="126">
        <v>3.04</v>
      </c>
      <c r="F614" s="74"/>
      <c r="G614" s="43">
        <f t="shared" si="38"/>
        <v>2.74</v>
      </c>
      <c r="H614" s="146" t="s">
        <v>487</v>
      </c>
      <c r="I614" s="184"/>
      <c r="K614" s="13"/>
    </row>
    <row r="615" spans="1:11" x14ac:dyDescent="0.3">
      <c r="A615" s="189" t="s">
        <v>486</v>
      </c>
      <c r="B615" s="117" t="s">
        <v>14</v>
      </c>
      <c r="C615" s="52" t="s">
        <v>125</v>
      </c>
      <c r="D615" s="97">
        <v>46204</v>
      </c>
      <c r="E615" s="144">
        <v>3.04</v>
      </c>
      <c r="F615" s="149"/>
      <c r="G615" s="133">
        <f t="shared" si="38"/>
        <v>2.74</v>
      </c>
      <c r="H615" s="145" t="s">
        <v>488</v>
      </c>
      <c r="I615" s="184"/>
      <c r="K615" s="13"/>
    </row>
    <row r="616" spans="1:11" x14ac:dyDescent="0.3">
      <c r="A616" s="190" t="s">
        <v>486</v>
      </c>
      <c r="B616" s="138" t="s">
        <v>15</v>
      </c>
      <c r="C616" s="53" t="s">
        <v>125</v>
      </c>
      <c r="D616" s="98">
        <v>46204</v>
      </c>
      <c r="E616" s="155">
        <v>3.04</v>
      </c>
      <c r="F616" s="140"/>
      <c r="G616" s="157">
        <f t="shared" si="38"/>
        <v>2.74</v>
      </c>
      <c r="H616" s="158" t="s">
        <v>489</v>
      </c>
      <c r="I616" s="184"/>
      <c r="K616" s="13"/>
    </row>
    <row r="617" spans="1:11" x14ac:dyDescent="0.3">
      <c r="A617" s="189" t="s">
        <v>490</v>
      </c>
      <c r="B617" s="119" t="s">
        <v>11</v>
      </c>
      <c r="C617" s="61" t="s">
        <v>125</v>
      </c>
      <c r="D617" s="96">
        <v>46204</v>
      </c>
      <c r="E617" s="126">
        <v>2.64</v>
      </c>
      <c r="F617" s="74"/>
      <c r="G617" s="43">
        <f t="shared" si="38"/>
        <v>2.38</v>
      </c>
      <c r="H617" s="146" t="s">
        <v>491</v>
      </c>
      <c r="I617" s="184"/>
      <c r="K617" s="13"/>
    </row>
    <row r="618" spans="1:11" x14ac:dyDescent="0.3">
      <c r="A618" s="189" t="s">
        <v>490</v>
      </c>
      <c r="B618" s="117" t="s">
        <v>14</v>
      </c>
      <c r="C618" s="52" t="s">
        <v>125</v>
      </c>
      <c r="D618" s="97">
        <v>46204</v>
      </c>
      <c r="E618" s="144">
        <v>2.64</v>
      </c>
      <c r="F618" s="149"/>
      <c r="G618" s="133">
        <f t="shared" si="38"/>
        <v>2.38</v>
      </c>
      <c r="H618" s="145" t="s">
        <v>492</v>
      </c>
      <c r="I618" s="184"/>
      <c r="K618" s="13"/>
    </row>
    <row r="619" spans="1:11" x14ac:dyDescent="0.3">
      <c r="A619" s="190" t="s">
        <v>490</v>
      </c>
      <c r="B619" s="138" t="s">
        <v>15</v>
      </c>
      <c r="C619" s="53" t="s">
        <v>125</v>
      </c>
      <c r="D619" s="98">
        <v>46204</v>
      </c>
      <c r="E619" s="155">
        <v>2.64</v>
      </c>
      <c r="F619" s="140"/>
      <c r="G619" s="157">
        <f t="shared" si="38"/>
        <v>2.38</v>
      </c>
      <c r="H619" s="158" t="s">
        <v>493</v>
      </c>
      <c r="I619" s="184"/>
      <c r="K619" s="13"/>
    </row>
    <row r="620" spans="1:11" x14ac:dyDescent="0.3">
      <c r="A620" s="189" t="s">
        <v>494</v>
      </c>
      <c r="B620" s="119" t="s">
        <v>11</v>
      </c>
      <c r="C620" s="61" t="s">
        <v>125</v>
      </c>
      <c r="D620" s="96">
        <v>46204</v>
      </c>
      <c r="E620" s="126">
        <v>2.64</v>
      </c>
      <c r="F620" s="74"/>
      <c r="G620" s="43">
        <f t="shared" si="38"/>
        <v>2.38</v>
      </c>
      <c r="H620" s="146" t="s">
        <v>53</v>
      </c>
      <c r="I620" s="184"/>
      <c r="K620" s="13"/>
    </row>
    <row r="621" spans="1:11" x14ac:dyDescent="0.3">
      <c r="A621" s="189" t="s">
        <v>494</v>
      </c>
      <c r="B621" s="117" t="s">
        <v>14</v>
      </c>
      <c r="C621" s="52" t="s">
        <v>125</v>
      </c>
      <c r="D621" s="97">
        <v>46204</v>
      </c>
      <c r="E621" s="144">
        <v>2.64</v>
      </c>
      <c r="F621" s="149"/>
      <c r="G621" s="133">
        <f t="shared" si="38"/>
        <v>2.38</v>
      </c>
      <c r="H621" s="145" t="s">
        <v>54</v>
      </c>
      <c r="I621" s="184"/>
      <c r="K621" s="13"/>
    </row>
    <row r="622" spans="1:11" x14ac:dyDescent="0.3">
      <c r="A622" s="190" t="s">
        <v>494</v>
      </c>
      <c r="B622" s="138" t="s">
        <v>15</v>
      </c>
      <c r="C622" s="53" t="s">
        <v>125</v>
      </c>
      <c r="D622" s="98">
        <v>46204</v>
      </c>
      <c r="E622" s="155">
        <v>2.64</v>
      </c>
      <c r="F622" s="140"/>
      <c r="G622" s="157">
        <f t="shared" si="38"/>
        <v>2.38</v>
      </c>
      <c r="H622" s="158" t="s">
        <v>55</v>
      </c>
      <c r="I622" s="184"/>
      <c r="K622" s="13"/>
    </row>
    <row r="623" spans="1:11" x14ac:dyDescent="0.3">
      <c r="A623" s="189" t="s">
        <v>495</v>
      </c>
      <c r="B623" s="119" t="s">
        <v>11</v>
      </c>
      <c r="C623" s="61" t="s">
        <v>125</v>
      </c>
      <c r="D623" s="96">
        <v>46204</v>
      </c>
      <c r="E623" s="126">
        <v>2.64</v>
      </c>
      <c r="F623" s="74"/>
      <c r="G623" s="43">
        <f t="shared" si="38"/>
        <v>2.38</v>
      </c>
      <c r="H623" s="146" t="s">
        <v>496</v>
      </c>
      <c r="I623" s="184"/>
      <c r="K623" s="13"/>
    </row>
    <row r="624" spans="1:11" x14ac:dyDescent="0.3">
      <c r="A624" s="189" t="s">
        <v>495</v>
      </c>
      <c r="B624" s="117" t="s">
        <v>14</v>
      </c>
      <c r="C624" s="52" t="s">
        <v>125</v>
      </c>
      <c r="D624" s="97">
        <v>46204</v>
      </c>
      <c r="E624" s="144">
        <v>2.64</v>
      </c>
      <c r="F624" s="149"/>
      <c r="G624" s="133">
        <f t="shared" si="38"/>
        <v>2.38</v>
      </c>
      <c r="H624" s="145" t="s">
        <v>497</v>
      </c>
      <c r="I624" s="184"/>
      <c r="K624" s="13"/>
    </row>
    <row r="625" spans="1:11" x14ac:dyDescent="0.3">
      <c r="A625" s="190" t="s">
        <v>495</v>
      </c>
      <c r="B625" s="138" t="s">
        <v>15</v>
      </c>
      <c r="C625" s="53" t="s">
        <v>125</v>
      </c>
      <c r="D625" s="98">
        <v>46204</v>
      </c>
      <c r="E625" s="155">
        <v>2.64</v>
      </c>
      <c r="F625" s="140"/>
      <c r="G625" s="157">
        <f t="shared" si="38"/>
        <v>2.38</v>
      </c>
      <c r="H625" s="158" t="s">
        <v>498</v>
      </c>
      <c r="I625" s="184"/>
      <c r="K625" s="13"/>
    </row>
    <row r="626" spans="1:11" x14ac:dyDescent="0.3">
      <c r="A626" s="189" t="s">
        <v>609</v>
      </c>
      <c r="B626" s="119" t="s">
        <v>11</v>
      </c>
      <c r="C626" s="61" t="s">
        <v>125</v>
      </c>
      <c r="D626" s="96">
        <v>46204</v>
      </c>
      <c r="E626" s="126">
        <v>2.64</v>
      </c>
      <c r="F626" s="74"/>
      <c r="G626" s="43">
        <f t="shared" si="38"/>
        <v>2.38</v>
      </c>
      <c r="H626" s="146" t="s">
        <v>500</v>
      </c>
      <c r="I626" s="184"/>
      <c r="K626" s="13"/>
    </row>
    <row r="627" spans="1:11" x14ac:dyDescent="0.3">
      <c r="A627" s="189" t="s">
        <v>499</v>
      </c>
      <c r="B627" s="117" t="s">
        <v>14</v>
      </c>
      <c r="C627" s="52" t="s">
        <v>125</v>
      </c>
      <c r="D627" s="97">
        <v>46204</v>
      </c>
      <c r="E627" s="144">
        <v>2.64</v>
      </c>
      <c r="F627" s="149"/>
      <c r="G627" s="133">
        <f t="shared" si="38"/>
        <v>2.38</v>
      </c>
      <c r="H627" s="145" t="s">
        <v>501</v>
      </c>
      <c r="I627" s="184"/>
      <c r="K627" s="13"/>
    </row>
    <row r="628" spans="1:11" x14ac:dyDescent="0.3">
      <c r="A628" s="190" t="s">
        <v>499</v>
      </c>
      <c r="B628" s="138" t="s">
        <v>15</v>
      </c>
      <c r="C628" s="53" t="s">
        <v>125</v>
      </c>
      <c r="D628" s="98">
        <v>46204</v>
      </c>
      <c r="E628" s="155">
        <v>2.64</v>
      </c>
      <c r="F628" s="140"/>
      <c r="G628" s="157">
        <f t="shared" si="38"/>
        <v>2.38</v>
      </c>
      <c r="H628" s="158" t="s">
        <v>502</v>
      </c>
      <c r="I628" s="184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2.64</v>
      </c>
      <c r="F629" s="140"/>
      <c r="G629" s="39">
        <f t="shared" si="38"/>
        <v>2.38</v>
      </c>
      <c r="H629" s="48" t="s">
        <v>503</v>
      </c>
      <c r="I629" s="184"/>
      <c r="K629" s="13"/>
    </row>
    <row r="630" spans="1:11" x14ac:dyDescent="0.3">
      <c r="A630" s="189" t="s">
        <v>611</v>
      </c>
      <c r="B630" s="119" t="s">
        <v>11</v>
      </c>
      <c r="C630" s="61" t="s">
        <v>125</v>
      </c>
      <c r="D630" s="96">
        <v>46204</v>
      </c>
      <c r="E630" s="126">
        <v>2.64</v>
      </c>
      <c r="F630" s="74"/>
      <c r="G630" s="43">
        <f t="shared" si="38"/>
        <v>2.38</v>
      </c>
      <c r="H630" s="146" t="s">
        <v>504</v>
      </c>
      <c r="I630" s="184"/>
      <c r="K630" s="13"/>
    </row>
    <row r="631" spans="1:11" x14ac:dyDescent="0.3">
      <c r="A631" s="189" t="s">
        <v>505</v>
      </c>
      <c r="B631" s="117" t="s">
        <v>14</v>
      </c>
      <c r="C631" s="52" t="s">
        <v>125</v>
      </c>
      <c r="D631" s="97">
        <v>46204</v>
      </c>
      <c r="E631" s="144">
        <v>2.64</v>
      </c>
      <c r="F631" s="149"/>
      <c r="G631" s="133">
        <f t="shared" si="38"/>
        <v>2.38</v>
      </c>
      <c r="H631" s="145" t="s">
        <v>506</v>
      </c>
      <c r="I631" s="184"/>
      <c r="K631" s="13"/>
    </row>
    <row r="632" spans="1:11" x14ac:dyDescent="0.3">
      <c r="A632" s="190" t="s">
        <v>505</v>
      </c>
      <c r="B632" s="138" t="s">
        <v>15</v>
      </c>
      <c r="C632" s="53" t="s">
        <v>125</v>
      </c>
      <c r="D632" s="98">
        <v>46204</v>
      </c>
      <c r="E632" s="155">
        <v>2.64</v>
      </c>
      <c r="F632" s="140"/>
      <c r="G632" s="157">
        <f t="shared" si="38"/>
        <v>2.38</v>
      </c>
      <c r="H632" s="158" t="s">
        <v>507</v>
      </c>
      <c r="I632" s="185"/>
      <c r="K632" s="13"/>
    </row>
    <row r="633" spans="1:11" x14ac:dyDescent="0.3">
      <c r="A633" s="188" t="s">
        <v>508</v>
      </c>
      <c r="B633" s="116" t="s">
        <v>11</v>
      </c>
      <c r="C633" s="60" t="s">
        <v>125</v>
      </c>
      <c r="D633" s="96">
        <v>46204</v>
      </c>
      <c r="E633" s="125">
        <v>2.64</v>
      </c>
      <c r="F633" s="74"/>
      <c r="G633" s="41">
        <f t="shared" si="38"/>
        <v>2.38</v>
      </c>
      <c r="H633" s="153" t="s">
        <v>509</v>
      </c>
      <c r="I633" s="183" t="s">
        <v>263</v>
      </c>
      <c r="K633" s="13"/>
    </row>
    <row r="634" spans="1:11" x14ac:dyDescent="0.3">
      <c r="A634" s="189" t="s">
        <v>510</v>
      </c>
      <c r="B634" s="117" t="s">
        <v>14</v>
      </c>
      <c r="C634" s="52" t="s">
        <v>125</v>
      </c>
      <c r="D634" s="97">
        <v>46204</v>
      </c>
      <c r="E634" s="144">
        <v>2.64</v>
      </c>
      <c r="F634" s="149"/>
      <c r="G634" s="133">
        <f t="shared" si="38"/>
        <v>2.38</v>
      </c>
      <c r="H634" s="145" t="s">
        <v>511</v>
      </c>
      <c r="I634" s="184"/>
      <c r="K634" s="13"/>
    </row>
    <row r="635" spans="1:11" x14ac:dyDescent="0.3">
      <c r="A635" s="190" t="s">
        <v>510</v>
      </c>
      <c r="B635" s="138" t="s">
        <v>15</v>
      </c>
      <c r="C635" s="53" t="s">
        <v>125</v>
      </c>
      <c r="D635" s="98">
        <v>46204</v>
      </c>
      <c r="E635" s="155">
        <v>2.64</v>
      </c>
      <c r="F635" s="140"/>
      <c r="G635" s="157">
        <f t="shared" si="38"/>
        <v>2.38</v>
      </c>
      <c r="H635" s="158" t="s">
        <v>512</v>
      </c>
      <c r="I635" s="184"/>
      <c r="K635" s="13"/>
    </row>
    <row r="636" spans="1:11" x14ac:dyDescent="0.3">
      <c r="A636" s="189" t="s">
        <v>513</v>
      </c>
      <c r="B636" s="119" t="s">
        <v>11</v>
      </c>
      <c r="C636" s="61" t="s">
        <v>125</v>
      </c>
      <c r="D636" s="96">
        <v>46204</v>
      </c>
      <c r="E636" s="126">
        <v>2.64</v>
      </c>
      <c r="F636" s="74"/>
      <c r="G636" s="43">
        <f t="shared" si="38"/>
        <v>2.38</v>
      </c>
      <c r="H636" s="146" t="s">
        <v>514</v>
      </c>
      <c r="I636" s="184"/>
      <c r="K636" s="13"/>
    </row>
    <row r="637" spans="1:11" x14ac:dyDescent="0.3">
      <c r="A637" s="189" t="s">
        <v>513</v>
      </c>
      <c r="B637" s="117" t="s">
        <v>14</v>
      </c>
      <c r="C637" s="52" t="s">
        <v>125</v>
      </c>
      <c r="D637" s="97">
        <v>46204</v>
      </c>
      <c r="E637" s="144">
        <v>2.64</v>
      </c>
      <c r="F637" s="149"/>
      <c r="G637" s="133">
        <f t="shared" si="38"/>
        <v>2.38</v>
      </c>
      <c r="H637" s="145" t="s">
        <v>515</v>
      </c>
      <c r="I637" s="184"/>
      <c r="K637" s="13"/>
    </row>
    <row r="638" spans="1:11" x14ac:dyDescent="0.3">
      <c r="A638" s="190" t="s">
        <v>513</v>
      </c>
      <c r="B638" s="138" t="s">
        <v>15</v>
      </c>
      <c r="C638" s="53" t="s">
        <v>125</v>
      </c>
      <c r="D638" s="98">
        <v>46204</v>
      </c>
      <c r="E638" s="155">
        <v>2.64</v>
      </c>
      <c r="F638" s="140"/>
      <c r="G638" s="157">
        <f t="shared" si="38"/>
        <v>2.38</v>
      </c>
      <c r="H638" s="158" t="s">
        <v>516</v>
      </c>
      <c r="I638" s="185"/>
      <c r="K638" s="13"/>
    </row>
    <row r="639" spans="1:11" x14ac:dyDescent="0.3">
      <c r="A639" s="188" t="s">
        <v>517</v>
      </c>
      <c r="B639" s="116" t="s">
        <v>11</v>
      </c>
      <c r="C639" s="81" t="s">
        <v>125</v>
      </c>
      <c r="D639" s="96">
        <v>46204</v>
      </c>
      <c r="E639" s="128">
        <v>2.42</v>
      </c>
      <c r="F639" s="74"/>
      <c r="G639" s="132">
        <f t="shared" si="38"/>
        <v>2.1800000000000002</v>
      </c>
      <c r="H639" s="129" t="s">
        <v>518</v>
      </c>
      <c r="I639" s="183" t="s">
        <v>342</v>
      </c>
      <c r="K639" s="13"/>
    </row>
    <row r="640" spans="1:11" x14ac:dyDescent="0.3">
      <c r="A640" s="189" t="s">
        <v>517</v>
      </c>
      <c r="B640" s="117" t="s">
        <v>14</v>
      </c>
      <c r="C640" s="52" t="s">
        <v>125</v>
      </c>
      <c r="D640" s="97">
        <v>46204</v>
      </c>
      <c r="E640" s="144">
        <v>2.42</v>
      </c>
      <c r="F640" s="149"/>
      <c r="G640" s="133">
        <f t="shared" si="38"/>
        <v>2.1800000000000002</v>
      </c>
      <c r="H640" s="145" t="s">
        <v>519</v>
      </c>
      <c r="I640" s="184"/>
      <c r="K640" s="13"/>
    </row>
    <row r="641" spans="1:11" x14ac:dyDescent="0.3">
      <c r="A641" s="190" t="s">
        <v>517</v>
      </c>
      <c r="B641" s="138" t="s">
        <v>15</v>
      </c>
      <c r="C641" s="53" t="s">
        <v>125</v>
      </c>
      <c r="D641" s="98">
        <v>46204</v>
      </c>
      <c r="E641" s="155">
        <v>2.42</v>
      </c>
      <c r="F641" s="140"/>
      <c r="G641" s="157">
        <f t="shared" si="38"/>
        <v>2.1800000000000002</v>
      </c>
      <c r="H641" s="158" t="s">
        <v>520</v>
      </c>
      <c r="I641" s="184"/>
      <c r="K641" s="13"/>
    </row>
    <row r="642" spans="1:11" x14ac:dyDescent="0.3">
      <c r="A642" s="189" t="s">
        <v>521</v>
      </c>
      <c r="B642" s="119" t="s">
        <v>11</v>
      </c>
      <c r="C642" s="61" t="s">
        <v>125</v>
      </c>
      <c r="D642" s="96">
        <v>46204</v>
      </c>
      <c r="E642" s="126">
        <v>1.99</v>
      </c>
      <c r="F642" s="74"/>
      <c r="G642" s="43">
        <f t="shared" si="38"/>
        <v>1.79</v>
      </c>
      <c r="H642" s="146" t="s">
        <v>522</v>
      </c>
      <c r="I642" s="184"/>
      <c r="K642" s="13"/>
    </row>
    <row r="643" spans="1:11" x14ac:dyDescent="0.3">
      <c r="A643" s="189" t="s">
        <v>521</v>
      </c>
      <c r="B643" s="117" t="s">
        <v>14</v>
      </c>
      <c r="C643" s="61" t="s">
        <v>125</v>
      </c>
      <c r="D643" s="97">
        <v>46204</v>
      </c>
      <c r="E643" s="126">
        <v>1.99</v>
      </c>
      <c r="F643" s="149"/>
      <c r="G643" s="43">
        <f t="shared" si="38"/>
        <v>1.79</v>
      </c>
      <c r="H643" s="146" t="s">
        <v>523</v>
      </c>
      <c r="I643" s="184"/>
      <c r="K643" s="13"/>
    </row>
    <row r="644" spans="1:11" x14ac:dyDescent="0.3">
      <c r="A644" s="190" t="s">
        <v>521</v>
      </c>
      <c r="B644" s="138" t="s">
        <v>15</v>
      </c>
      <c r="C644" s="143" t="s">
        <v>125</v>
      </c>
      <c r="D644" s="98">
        <v>46204</v>
      </c>
      <c r="E644" s="118">
        <v>1.99</v>
      </c>
      <c r="F644" s="140"/>
      <c r="G644" s="39">
        <f t="shared" ref="G644:G675" si="39">ROUND(E644*0.9,2)</f>
        <v>1.79</v>
      </c>
      <c r="H644" s="48" t="s">
        <v>524</v>
      </c>
      <c r="I644" s="184"/>
      <c r="K644" s="13"/>
    </row>
    <row r="645" spans="1:11" x14ac:dyDescent="0.3">
      <c r="A645" s="189" t="s">
        <v>525</v>
      </c>
      <c r="B645" s="119" t="s">
        <v>11</v>
      </c>
      <c r="C645" s="61" t="s">
        <v>125</v>
      </c>
      <c r="D645" s="96">
        <v>46204</v>
      </c>
      <c r="E645" s="126">
        <v>1.77</v>
      </c>
      <c r="F645" s="74"/>
      <c r="G645" s="43">
        <f t="shared" si="39"/>
        <v>1.59</v>
      </c>
      <c r="H645" s="146" t="s">
        <v>526</v>
      </c>
      <c r="I645" s="184"/>
      <c r="K645" s="13"/>
    </row>
    <row r="646" spans="1:11" x14ac:dyDescent="0.3">
      <c r="A646" s="189" t="s">
        <v>525</v>
      </c>
      <c r="B646" s="117" t="s">
        <v>14</v>
      </c>
      <c r="C646" s="61" t="s">
        <v>125</v>
      </c>
      <c r="D646" s="97">
        <v>46204</v>
      </c>
      <c r="E646" s="126">
        <v>1.77</v>
      </c>
      <c r="F646" s="149"/>
      <c r="G646" s="43">
        <f t="shared" si="39"/>
        <v>1.59</v>
      </c>
      <c r="H646" s="146" t="s">
        <v>527</v>
      </c>
      <c r="I646" s="184"/>
      <c r="K646" s="13"/>
    </row>
    <row r="647" spans="1:11" x14ac:dyDescent="0.3">
      <c r="A647" s="190" t="s">
        <v>525</v>
      </c>
      <c r="B647" s="138" t="s">
        <v>15</v>
      </c>
      <c r="C647" s="143" t="s">
        <v>125</v>
      </c>
      <c r="D647" s="98">
        <v>46204</v>
      </c>
      <c r="E647" s="118">
        <v>1.77</v>
      </c>
      <c r="F647" s="140"/>
      <c r="G647" s="39">
        <f t="shared" si="39"/>
        <v>1.59</v>
      </c>
      <c r="H647" s="48" t="s">
        <v>528</v>
      </c>
      <c r="I647" s="184"/>
      <c r="K647" s="13"/>
    </row>
    <row r="648" spans="1:11" x14ac:dyDescent="0.3">
      <c r="A648" s="189" t="s">
        <v>529</v>
      </c>
      <c r="B648" s="119" t="s">
        <v>11</v>
      </c>
      <c r="C648" s="61" t="s">
        <v>125</v>
      </c>
      <c r="D648" s="96">
        <v>46204</v>
      </c>
      <c r="E648" s="126">
        <v>3.04</v>
      </c>
      <c r="F648" s="74"/>
      <c r="G648" s="43">
        <f t="shared" si="39"/>
        <v>2.74</v>
      </c>
      <c r="H648" s="146" t="s">
        <v>463</v>
      </c>
      <c r="I648" s="184"/>
      <c r="K648" s="13"/>
    </row>
    <row r="649" spans="1:11" x14ac:dyDescent="0.3">
      <c r="A649" s="189" t="s">
        <v>529</v>
      </c>
      <c r="B649" s="117" t="s">
        <v>14</v>
      </c>
      <c r="C649" s="61" t="s">
        <v>125</v>
      </c>
      <c r="D649" s="97">
        <v>46204</v>
      </c>
      <c r="E649" s="126">
        <v>3.04</v>
      </c>
      <c r="F649" s="149"/>
      <c r="G649" s="43">
        <f t="shared" si="39"/>
        <v>2.74</v>
      </c>
      <c r="H649" s="146" t="s">
        <v>464</v>
      </c>
      <c r="I649" s="184"/>
      <c r="K649" s="13"/>
    </row>
    <row r="650" spans="1:11" x14ac:dyDescent="0.3">
      <c r="A650" s="190" t="s">
        <v>529</v>
      </c>
      <c r="B650" s="138" t="s">
        <v>15</v>
      </c>
      <c r="C650" s="143" t="s">
        <v>125</v>
      </c>
      <c r="D650" s="98">
        <v>46204</v>
      </c>
      <c r="E650" s="118">
        <v>3.04</v>
      </c>
      <c r="F650" s="140"/>
      <c r="G650" s="39">
        <f t="shared" si="39"/>
        <v>2.74</v>
      </c>
      <c r="H650" s="48" t="s">
        <v>465</v>
      </c>
      <c r="I650" s="184"/>
      <c r="K650" s="13"/>
    </row>
    <row r="651" spans="1:11" x14ac:dyDescent="0.3">
      <c r="A651" s="189" t="s">
        <v>530</v>
      </c>
      <c r="B651" s="119" t="s">
        <v>11</v>
      </c>
      <c r="C651" s="61" t="s">
        <v>125</v>
      </c>
      <c r="D651" s="96">
        <v>46204</v>
      </c>
      <c r="E651" s="126">
        <v>3.04</v>
      </c>
      <c r="F651" s="74"/>
      <c r="G651" s="43">
        <f t="shared" si="39"/>
        <v>2.74</v>
      </c>
      <c r="H651" s="146" t="s">
        <v>459</v>
      </c>
      <c r="I651" s="184"/>
      <c r="K651" s="13"/>
    </row>
    <row r="652" spans="1:11" x14ac:dyDescent="0.3">
      <c r="A652" s="189" t="s">
        <v>530</v>
      </c>
      <c r="B652" s="117" t="s">
        <v>14</v>
      </c>
      <c r="C652" s="61" t="s">
        <v>125</v>
      </c>
      <c r="D652" s="97">
        <v>46204</v>
      </c>
      <c r="E652" s="126">
        <v>3.04</v>
      </c>
      <c r="F652" s="149"/>
      <c r="G652" s="43">
        <f t="shared" si="39"/>
        <v>2.74</v>
      </c>
      <c r="H652" s="146" t="s">
        <v>460</v>
      </c>
      <c r="I652" s="184"/>
      <c r="K652" s="13"/>
    </row>
    <row r="653" spans="1:11" x14ac:dyDescent="0.3">
      <c r="A653" s="190" t="s">
        <v>530</v>
      </c>
      <c r="B653" s="138" t="s">
        <v>15</v>
      </c>
      <c r="C653" s="143" t="s">
        <v>125</v>
      </c>
      <c r="D653" s="98">
        <v>46204</v>
      </c>
      <c r="E653" s="118">
        <v>3.04</v>
      </c>
      <c r="F653" s="140"/>
      <c r="G653" s="39">
        <f t="shared" si="39"/>
        <v>2.74</v>
      </c>
      <c r="H653" s="48" t="s">
        <v>461</v>
      </c>
      <c r="I653" s="184"/>
      <c r="K653" s="13"/>
    </row>
    <row r="654" spans="1:11" x14ac:dyDescent="0.3">
      <c r="A654" s="189" t="s">
        <v>531</v>
      </c>
      <c r="B654" s="119" t="s">
        <v>11</v>
      </c>
      <c r="C654" s="61" t="s">
        <v>125</v>
      </c>
      <c r="D654" s="96">
        <v>46204</v>
      </c>
      <c r="E654" s="126">
        <v>3.04</v>
      </c>
      <c r="F654" s="74"/>
      <c r="G654" s="43">
        <f t="shared" si="39"/>
        <v>2.74</v>
      </c>
      <c r="H654" s="146" t="s">
        <v>487</v>
      </c>
      <c r="I654" s="184"/>
      <c r="K654" s="13"/>
    </row>
    <row r="655" spans="1:11" x14ac:dyDescent="0.3">
      <c r="A655" s="189" t="s">
        <v>531</v>
      </c>
      <c r="B655" s="117" t="s">
        <v>14</v>
      </c>
      <c r="C655" s="61" t="s">
        <v>125</v>
      </c>
      <c r="D655" s="97">
        <v>46204</v>
      </c>
      <c r="E655" s="126">
        <v>3.04</v>
      </c>
      <c r="F655" s="149"/>
      <c r="G655" s="43">
        <f t="shared" si="39"/>
        <v>2.74</v>
      </c>
      <c r="H655" s="146" t="s">
        <v>488</v>
      </c>
      <c r="I655" s="184"/>
      <c r="K655" s="13"/>
    </row>
    <row r="656" spans="1:11" ht="12.75" customHeight="1" x14ac:dyDescent="0.3">
      <c r="A656" s="190" t="s">
        <v>531</v>
      </c>
      <c r="B656" s="138" t="s">
        <v>15</v>
      </c>
      <c r="C656" s="143" t="s">
        <v>125</v>
      </c>
      <c r="D656" s="98">
        <v>46204</v>
      </c>
      <c r="E656" s="118">
        <v>3.04</v>
      </c>
      <c r="F656" s="140"/>
      <c r="G656" s="39">
        <f t="shared" si="39"/>
        <v>2.74</v>
      </c>
      <c r="H656" s="48" t="s">
        <v>489</v>
      </c>
      <c r="I656" s="184"/>
      <c r="K656" s="13"/>
    </row>
    <row r="657" spans="1:11" ht="12.75" customHeight="1" x14ac:dyDescent="0.3">
      <c r="A657" s="189" t="s">
        <v>532</v>
      </c>
      <c r="B657" s="119" t="s">
        <v>11</v>
      </c>
      <c r="C657" s="61" t="s">
        <v>125</v>
      </c>
      <c r="D657" s="96">
        <v>46204</v>
      </c>
      <c r="E657" s="126">
        <v>2.64</v>
      </c>
      <c r="F657" s="74"/>
      <c r="G657" s="43">
        <f t="shared" si="39"/>
        <v>2.38</v>
      </c>
      <c r="H657" s="146" t="s">
        <v>496</v>
      </c>
      <c r="I657" s="184"/>
      <c r="K657" s="13"/>
    </row>
    <row r="658" spans="1:11" ht="12.75" customHeight="1" x14ac:dyDescent="0.3">
      <c r="A658" s="189" t="s">
        <v>532</v>
      </c>
      <c r="B658" s="117" t="s">
        <v>14</v>
      </c>
      <c r="C658" s="61" t="s">
        <v>125</v>
      </c>
      <c r="D658" s="97">
        <v>46204</v>
      </c>
      <c r="E658" s="126">
        <v>2.64</v>
      </c>
      <c r="F658" s="149"/>
      <c r="G658" s="43">
        <f t="shared" si="39"/>
        <v>2.38</v>
      </c>
      <c r="H658" s="146" t="s">
        <v>497</v>
      </c>
      <c r="I658" s="184"/>
      <c r="K658" s="13"/>
    </row>
    <row r="659" spans="1:11" ht="12.75" customHeight="1" x14ac:dyDescent="0.3">
      <c r="A659" s="190" t="s">
        <v>532</v>
      </c>
      <c r="B659" s="138" t="s">
        <v>15</v>
      </c>
      <c r="C659" s="143" t="s">
        <v>125</v>
      </c>
      <c r="D659" s="98">
        <v>46204</v>
      </c>
      <c r="E659" s="118">
        <v>2.64</v>
      </c>
      <c r="F659" s="140"/>
      <c r="G659" s="39">
        <f t="shared" si="39"/>
        <v>2.38</v>
      </c>
      <c r="H659" s="48" t="s">
        <v>498</v>
      </c>
      <c r="I659" s="184"/>
      <c r="K659" s="13"/>
    </row>
    <row r="660" spans="1:11" ht="12.75" customHeight="1" x14ac:dyDescent="0.3">
      <c r="A660" s="189" t="s">
        <v>533</v>
      </c>
      <c r="B660" s="119" t="s">
        <v>11</v>
      </c>
      <c r="C660" s="61" t="s">
        <v>125</v>
      </c>
      <c r="D660" s="96">
        <v>46204</v>
      </c>
      <c r="E660" s="126">
        <v>2.64</v>
      </c>
      <c r="F660" s="74"/>
      <c r="G660" s="43">
        <f t="shared" si="39"/>
        <v>2.38</v>
      </c>
      <c r="H660" s="146" t="s">
        <v>53</v>
      </c>
      <c r="I660" s="184"/>
      <c r="K660" s="13"/>
    </row>
    <row r="661" spans="1:11" ht="12.75" customHeight="1" x14ac:dyDescent="0.3">
      <c r="A661" s="189" t="s">
        <v>533</v>
      </c>
      <c r="B661" s="117" t="s">
        <v>14</v>
      </c>
      <c r="C661" s="61" t="s">
        <v>125</v>
      </c>
      <c r="D661" s="97">
        <v>46204</v>
      </c>
      <c r="E661" s="126">
        <v>2.64</v>
      </c>
      <c r="F661" s="149"/>
      <c r="G661" s="43">
        <f t="shared" si="39"/>
        <v>2.38</v>
      </c>
      <c r="H661" s="146" t="s">
        <v>54</v>
      </c>
      <c r="I661" s="184"/>
      <c r="K661" s="13"/>
    </row>
    <row r="662" spans="1:11" ht="12.75" customHeight="1" x14ac:dyDescent="0.3">
      <c r="A662" s="190" t="s">
        <v>533</v>
      </c>
      <c r="B662" s="138" t="s">
        <v>15</v>
      </c>
      <c r="C662" s="143" t="s">
        <v>125</v>
      </c>
      <c r="D662" s="98">
        <v>46204</v>
      </c>
      <c r="E662" s="118">
        <v>2.64</v>
      </c>
      <c r="F662" s="140"/>
      <c r="G662" s="39">
        <f t="shared" si="39"/>
        <v>2.38</v>
      </c>
      <c r="H662" s="48" t="s">
        <v>55</v>
      </c>
      <c r="I662" s="184"/>
      <c r="K662" s="13"/>
    </row>
    <row r="663" spans="1:11" ht="12.75" customHeight="1" x14ac:dyDescent="0.3">
      <c r="A663" s="189" t="s">
        <v>534</v>
      </c>
      <c r="B663" s="119" t="s">
        <v>11</v>
      </c>
      <c r="C663" s="61" t="s">
        <v>125</v>
      </c>
      <c r="D663" s="96">
        <v>46204</v>
      </c>
      <c r="E663" s="126">
        <v>2.64</v>
      </c>
      <c r="F663" s="74"/>
      <c r="G663" s="43">
        <f t="shared" si="39"/>
        <v>2.38</v>
      </c>
      <c r="H663" s="146" t="s">
        <v>509</v>
      </c>
      <c r="I663" s="184"/>
      <c r="K663" s="13"/>
    </row>
    <row r="664" spans="1:11" ht="12.75" customHeight="1" x14ac:dyDescent="0.3">
      <c r="A664" s="189" t="s">
        <v>534</v>
      </c>
      <c r="B664" s="117" t="s">
        <v>14</v>
      </c>
      <c r="C664" s="61" t="s">
        <v>125</v>
      </c>
      <c r="D664" s="97">
        <v>46204</v>
      </c>
      <c r="E664" s="126">
        <v>2.64</v>
      </c>
      <c r="F664" s="149"/>
      <c r="G664" s="43">
        <f t="shared" si="39"/>
        <v>2.38</v>
      </c>
      <c r="H664" s="146" t="s">
        <v>511</v>
      </c>
      <c r="I664" s="184"/>
      <c r="K664" s="13"/>
    </row>
    <row r="665" spans="1:11" ht="12.75" customHeight="1" x14ac:dyDescent="0.3">
      <c r="A665" s="190" t="s">
        <v>534</v>
      </c>
      <c r="B665" s="138" t="s">
        <v>15</v>
      </c>
      <c r="C665" s="143" t="s">
        <v>125</v>
      </c>
      <c r="D665" s="98">
        <v>46204</v>
      </c>
      <c r="E665" s="118">
        <v>2.64</v>
      </c>
      <c r="F665" s="140"/>
      <c r="G665" s="39">
        <f t="shared" si="39"/>
        <v>2.38</v>
      </c>
      <c r="H665" s="48" t="s">
        <v>512</v>
      </c>
      <c r="I665" s="184"/>
      <c r="K665" s="13"/>
    </row>
    <row r="666" spans="1:11" ht="12.75" customHeight="1" x14ac:dyDescent="0.3">
      <c r="A666" s="189" t="s">
        <v>535</v>
      </c>
      <c r="B666" s="119" t="s">
        <v>11</v>
      </c>
      <c r="C666" s="61" t="s">
        <v>125</v>
      </c>
      <c r="D666" s="96">
        <v>46204</v>
      </c>
      <c r="E666" s="126">
        <v>3.25</v>
      </c>
      <c r="F666" s="74"/>
      <c r="G666" s="43">
        <f t="shared" si="39"/>
        <v>2.93</v>
      </c>
      <c r="H666" s="146" t="s">
        <v>450</v>
      </c>
      <c r="I666" s="184"/>
      <c r="K666" s="13"/>
    </row>
    <row r="667" spans="1:11" ht="12.75" customHeight="1" x14ac:dyDescent="0.3">
      <c r="A667" s="189" t="s">
        <v>535</v>
      </c>
      <c r="B667" s="117" t="s">
        <v>14</v>
      </c>
      <c r="C667" s="61" t="s">
        <v>125</v>
      </c>
      <c r="D667" s="97">
        <v>46204</v>
      </c>
      <c r="E667" s="126">
        <v>3.25</v>
      </c>
      <c r="F667" s="149"/>
      <c r="G667" s="43">
        <f t="shared" si="39"/>
        <v>2.93</v>
      </c>
      <c r="H667" s="146" t="s">
        <v>451</v>
      </c>
      <c r="I667" s="184"/>
      <c r="K667" s="13"/>
    </row>
    <row r="668" spans="1:11" ht="12.75" customHeight="1" x14ac:dyDescent="0.3">
      <c r="A668" s="190" t="s">
        <v>535</v>
      </c>
      <c r="B668" s="138" t="s">
        <v>15</v>
      </c>
      <c r="C668" s="143" t="s">
        <v>125</v>
      </c>
      <c r="D668" s="98">
        <v>46204</v>
      </c>
      <c r="E668" s="118">
        <v>3.25</v>
      </c>
      <c r="F668" s="140"/>
      <c r="G668" s="39">
        <f t="shared" si="39"/>
        <v>2.93</v>
      </c>
      <c r="H668" s="48" t="s">
        <v>452</v>
      </c>
      <c r="I668" s="184"/>
      <c r="K668" s="13"/>
    </row>
    <row r="669" spans="1:11" ht="12.75" customHeight="1" x14ac:dyDescent="0.3">
      <c r="A669" s="189" t="s">
        <v>536</v>
      </c>
      <c r="B669" s="119" t="s">
        <v>11</v>
      </c>
      <c r="C669" s="61" t="s">
        <v>125</v>
      </c>
      <c r="D669" s="96">
        <v>46204</v>
      </c>
      <c r="E669" s="126">
        <v>1.93</v>
      </c>
      <c r="F669" s="74"/>
      <c r="G669" s="43">
        <f t="shared" si="39"/>
        <v>1.74</v>
      </c>
      <c r="H669" s="146" t="s">
        <v>455</v>
      </c>
      <c r="I669" s="184"/>
      <c r="K669" s="13"/>
    </row>
    <row r="670" spans="1:11" ht="12.75" customHeight="1" x14ac:dyDescent="0.3">
      <c r="A670" s="189" t="s">
        <v>536</v>
      </c>
      <c r="B670" s="117" t="s">
        <v>14</v>
      </c>
      <c r="C670" s="52" t="s">
        <v>125</v>
      </c>
      <c r="D670" s="97">
        <v>46204</v>
      </c>
      <c r="E670" s="144">
        <v>1.93</v>
      </c>
      <c r="F670" s="149"/>
      <c r="G670" s="133">
        <f t="shared" si="39"/>
        <v>1.74</v>
      </c>
      <c r="H670" s="145" t="s">
        <v>456</v>
      </c>
      <c r="I670" s="184"/>
      <c r="K670" s="13"/>
    </row>
    <row r="671" spans="1:11" ht="12.75" customHeight="1" x14ac:dyDescent="0.3">
      <c r="A671" s="190" t="s">
        <v>536</v>
      </c>
      <c r="B671" s="138" t="s">
        <v>15</v>
      </c>
      <c r="C671" s="53" t="s">
        <v>125</v>
      </c>
      <c r="D671" s="98">
        <v>46204</v>
      </c>
      <c r="E671" s="155">
        <v>1.93</v>
      </c>
      <c r="F671" s="140"/>
      <c r="G671" s="157">
        <f t="shared" si="39"/>
        <v>1.74</v>
      </c>
      <c r="H671" s="158" t="s">
        <v>457</v>
      </c>
      <c r="I671" s="184"/>
      <c r="K671" s="13"/>
    </row>
    <row r="672" spans="1:11" ht="12.75" customHeight="1" x14ac:dyDescent="0.3">
      <c r="A672" s="189" t="s">
        <v>537</v>
      </c>
      <c r="B672" s="119" t="s">
        <v>11</v>
      </c>
      <c r="C672" s="61" t="s">
        <v>125</v>
      </c>
      <c r="D672" s="96">
        <v>46204</v>
      </c>
      <c r="E672" s="126">
        <v>3.29</v>
      </c>
      <c r="F672" s="74"/>
      <c r="G672" s="43">
        <f t="shared" si="39"/>
        <v>2.96</v>
      </c>
      <c r="H672" s="146" t="s">
        <v>475</v>
      </c>
      <c r="I672" s="184"/>
      <c r="K672" s="13"/>
    </row>
    <row r="673" spans="1:11" ht="12.75" customHeight="1" x14ac:dyDescent="0.3">
      <c r="A673" s="189" t="s">
        <v>537</v>
      </c>
      <c r="B673" s="117" t="s">
        <v>14</v>
      </c>
      <c r="C673" s="61" t="s">
        <v>125</v>
      </c>
      <c r="D673" s="97">
        <v>46204</v>
      </c>
      <c r="E673" s="126">
        <v>3.29</v>
      </c>
      <c r="F673" s="149"/>
      <c r="G673" s="43">
        <f t="shared" si="39"/>
        <v>2.96</v>
      </c>
      <c r="H673" s="146" t="s">
        <v>476</v>
      </c>
      <c r="I673" s="184"/>
      <c r="K673" s="13"/>
    </row>
    <row r="674" spans="1:11" ht="12.75" customHeight="1" x14ac:dyDescent="0.3">
      <c r="A674" s="190" t="s">
        <v>537</v>
      </c>
      <c r="B674" s="138" t="s">
        <v>15</v>
      </c>
      <c r="C674" s="143" t="s">
        <v>125</v>
      </c>
      <c r="D674" s="98">
        <v>46204</v>
      </c>
      <c r="E674" s="118">
        <v>3.29</v>
      </c>
      <c r="F674" s="140"/>
      <c r="G674" s="39">
        <f t="shared" si="39"/>
        <v>2.96</v>
      </c>
      <c r="H674" s="48" t="s">
        <v>477</v>
      </c>
      <c r="I674" s="184"/>
      <c r="K674" s="13"/>
    </row>
    <row r="675" spans="1:11" ht="12.75" customHeight="1" x14ac:dyDescent="0.3">
      <c r="A675" s="189" t="s">
        <v>538</v>
      </c>
      <c r="B675" s="119" t="s">
        <v>11</v>
      </c>
      <c r="C675" s="61" t="s">
        <v>125</v>
      </c>
      <c r="D675" s="96">
        <v>46204</v>
      </c>
      <c r="E675" s="126">
        <v>2.4300000000000002</v>
      </c>
      <c r="F675" s="74"/>
      <c r="G675" s="43">
        <f t="shared" si="39"/>
        <v>2.19</v>
      </c>
      <c r="H675" s="146" t="s">
        <v>491</v>
      </c>
      <c r="I675" s="184"/>
      <c r="K675" s="13"/>
    </row>
    <row r="676" spans="1:11" ht="12.75" customHeight="1" x14ac:dyDescent="0.3">
      <c r="A676" s="189" t="s">
        <v>538</v>
      </c>
      <c r="B676" s="117" t="s">
        <v>14</v>
      </c>
      <c r="C676" s="61" t="s">
        <v>125</v>
      </c>
      <c r="D676" s="97">
        <v>46204</v>
      </c>
      <c r="E676" s="126">
        <v>2.4300000000000002</v>
      </c>
      <c r="F676" s="149"/>
      <c r="G676" s="43">
        <f t="shared" ref="G676:G686" si="40">ROUND(E676*0.9,2)</f>
        <v>2.19</v>
      </c>
      <c r="H676" s="146" t="s">
        <v>492</v>
      </c>
      <c r="I676" s="184"/>
      <c r="K676" s="13"/>
    </row>
    <row r="677" spans="1:11" ht="12.75" customHeight="1" x14ac:dyDescent="0.3">
      <c r="A677" s="190" t="s">
        <v>538</v>
      </c>
      <c r="B677" s="138" t="s">
        <v>15</v>
      </c>
      <c r="C677" s="143" t="s">
        <v>125</v>
      </c>
      <c r="D677" s="98">
        <v>46204</v>
      </c>
      <c r="E677" s="118">
        <v>2.4300000000000002</v>
      </c>
      <c r="F677" s="140"/>
      <c r="G677" s="39">
        <f t="shared" si="40"/>
        <v>2.19</v>
      </c>
      <c r="H677" s="48" t="s">
        <v>493</v>
      </c>
      <c r="I677" s="184"/>
      <c r="K677" s="13"/>
    </row>
    <row r="678" spans="1:11" ht="12.75" customHeight="1" x14ac:dyDescent="0.3">
      <c r="A678" s="189" t="s">
        <v>539</v>
      </c>
      <c r="B678" s="119" t="s">
        <v>11</v>
      </c>
      <c r="C678" s="61" t="s">
        <v>125</v>
      </c>
      <c r="D678" s="96">
        <v>46204</v>
      </c>
      <c r="E678" s="126">
        <v>2.58</v>
      </c>
      <c r="F678" s="74"/>
      <c r="G678" s="43">
        <f t="shared" si="40"/>
        <v>2.3199999999999998</v>
      </c>
      <c r="H678" s="146" t="s">
        <v>504</v>
      </c>
      <c r="I678" s="184"/>
      <c r="K678" s="13"/>
    </row>
    <row r="679" spans="1:11" ht="12.75" customHeight="1" x14ac:dyDescent="0.3">
      <c r="A679" s="189" t="s">
        <v>539</v>
      </c>
      <c r="B679" s="117" t="s">
        <v>14</v>
      </c>
      <c r="C679" s="61" t="s">
        <v>125</v>
      </c>
      <c r="D679" s="97">
        <v>46204</v>
      </c>
      <c r="E679" s="126">
        <v>2.58</v>
      </c>
      <c r="F679" s="149"/>
      <c r="G679" s="43">
        <f t="shared" si="40"/>
        <v>2.3199999999999998</v>
      </c>
      <c r="H679" s="146" t="s">
        <v>506</v>
      </c>
      <c r="I679" s="184"/>
      <c r="K679" s="13"/>
    </row>
    <row r="680" spans="1:11" x14ac:dyDescent="0.3">
      <c r="A680" s="190" t="s">
        <v>539</v>
      </c>
      <c r="B680" s="138" t="s">
        <v>15</v>
      </c>
      <c r="C680" s="143" t="s">
        <v>125</v>
      </c>
      <c r="D680" s="98">
        <v>46204</v>
      </c>
      <c r="E680" s="118">
        <v>2.58</v>
      </c>
      <c r="F680" s="140"/>
      <c r="G680" s="39">
        <f t="shared" si="40"/>
        <v>2.3199999999999998</v>
      </c>
      <c r="H680" s="48" t="s">
        <v>507</v>
      </c>
      <c r="I680" s="184"/>
      <c r="K680" s="13"/>
    </row>
    <row r="681" spans="1:11" x14ac:dyDescent="0.3">
      <c r="A681" s="189" t="s">
        <v>540</v>
      </c>
      <c r="B681" s="119" t="s">
        <v>11</v>
      </c>
      <c r="C681" s="61" t="s">
        <v>125</v>
      </c>
      <c r="D681" s="96">
        <v>46204</v>
      </c>
      <c r="E681" s="126">
        <v>2.38</v>
      </c>
      <c r="F681" s="74"/>
      <c r="G681" s="43">
        <f t="shared" si="40"/>
        <v>2.14</v>
      </c>
      <c r="H681" s="146" t="s">
        <v>483</v>
      </c>
      <c r="I681" s="184"/>
      <c r="K681" s="13"/>
    </row>
    <row r="682" spans="1:11" x14ac:dyDescent="0.3">
      <c r="A682" s="189" t="s">
        <v>540</v>
      </c>
      <c r="B682" s="117" t="s">
        <v>14</v>
      </c>
      <c r="C682" s="61" t="s">
        <v>125</v>
      </c>
      <c r="D682" s="97">
        <v>46204</v>
      </c>
      <c r="E682" s="126">
        <v>2.38</v>
      </c>
      <c r="F682" s="149"/>
      <c r="G682" s="43">
        <f t="shared" si="40"/>
        <v>2.14</v>
      </c>
      <c r="H682" s="145" t="s">
        <v>484</v>
      </c>
      <c r="I682" s="184"/>
      <c r="K682" s="13"/>
    </row>
    <row r="683" spans="1:11" x14ac:dyDescent="0.3">
      <c r="A683" s="190" t="s">
        <v>540</v>
      </c>
      <c r="B683" s="138" t="s">
        <v>15</v>
      </c>
      <c r="C683" s="143" t="s">
        <v>125</v>
      </c>
      <c r="D683" s="98">
        <v>46204</v>
      </c>
      <c r="E683" s="118">
        <v>2.38</v>
      </c>
      <c r="F683" s="140"/>
      <c r="G683" s="39">
        <f t="shared" si="40"/>
        <v>2.14</v>
      </c>
      <c r="H683" s="158" t="s">
        <v>485</v>
      </c>
      <c r="I683" s="184"/>
      <c r="K683" s="13"/>
    </row>
    <row r="684" spans="1:11" x14ac:dyDescent="0.3">
      <c r="A684" s="189" t="s">
        <v>541</v>
      </c>
      <c r="B684" s="119" t="s">
        <v>11</v>
      </c>
      <c r="C684" s="61" t="s">
        <v>125</v>
      </c>
      <c r="D684" s="96">
        <v>46204</v>
      </c>
      <c r="E684" s="126">
        <v>3.08</v>
      </c>
      <c r="F684" s="74"/>
      <c r="G684" s="43">
        <f t="shared" si="40"/>
        <v>2.77</v>
      </c>
      <c r="H684" s="146" t="s">
        <v>471</v>
      </c>
      <c r="I684" s="184"/>
      <c r="K684" s="13"/>
    </row>
    <row r="685" spans="1:11" x14ac:dyDescent="0.3">
      <c r="A685" s="189" t="s">
        <v>541</v>
      </c>
      <c r="B685" s="117" t="s">
        <v>14</v>
      </c>
      <c r="C685" s="52" t="s">
        <v>125</v>
      </c>
      <c r="D685" s="97">
        <v>46204</v>
      </c>
      <c r="E685" s="144">
        <v>3.08</v>
      </c>
      <c r="F685" s="149"/>
      <c r="G685" s="133">
        <f t="shared" si="40"/>
        <v>2.77</v>
      </c>
      <c r="H685" s="145" t="s">
        <v>472</v>
      </c>
      <c r="I685" s="184"/>
      <c r="K685" s="13"/>
    </row>
    <row r="686" spans="1:11" x14ac:dyDescent="0.3">
      <c r="A686" s="190" t="s">
        <v>541</v>
      </c>
      <c r="B686" s="138" t="s">
        <v>15</v>
      </c>
      <c r="C686" s="53" t="s">
        <v>125</v>
      </c>
      <c r="D686" s="98">
        <v>46204</v>
      </c>
      <c r="E686" s="155">
        <v>3.08</v>
      </c>
      <c r="F686" s="140"/>
      <c r="G686" s="157">
        <f t="shared" si="40"/>
        <v>2.77</v>
      </c>
      <c r="H686" s="158" t="s">
        <v>473</v>
      </c>
      <c r="I686" s="185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217" t="s">
        <v>542</v>
      </c>
      <c r="B689" s="217"/>
      <c r="C689" s="217"/>
      <c r="D689" s="217"/>
      <c r="E689" s="217"/>
      <c r="F689" s="217"/>
      <c r="G689" s="217"/>
      <c r="H689" s="217"/>
      <c r="I689" s="217"/>
    </row>
    <row r="690" spans="1:11" ht="16.5" customHeight="1" x14ac:dyDescent="0.3">
      <c r="A690" s="218" t="s">
        <v>616</v>
      </c>
      <c r="B690" s="218"/>
      <c r="C690" s="218"/>
      <c r="D690" s="218"/>
      <c r="E690" s="218"/>
      <c r="F690" s="218"/>
      <c r="G690" s="218"/>
      <c r="H690" s="218"/>
      <c r="I690" s="218"/>
    </row>
    <row r="691" spans="1:11" ht="17.25" customHeight="1" x14ac:dyDescent="0.3">
      <c r="A691" s="218" t="s">
        <v>543</v>
      </c>
      <c r="B691" s="218"/>
      <c r="C691" s="218"/>
      <c r="D691" s="218"/>
      <c r="E691" s="218"/>
      <c r="F691" s="218"/>
      <c r="G691" s="218"/>
      <c r="H691" s="218"/>
      <c r="I691" s="218"/>
    </row>
    <row r="692" spans="1:11" x14ac:dyDescent="0.3">
      <c r="A692" s="187" t="s">
        <v>544</v>
      </c>
      <c r="B692" s="187"/>
      <c r="C692" s="187"/>
      <c r="D692" s="187"/>
      <c r="E692" s="187"/>
      <c r="F692" s="187"/>
      <c r="G692" s="187"/>
      <c r="H692" s="187"/>
      <c r="I692" s="187"/>
    </row>
    <row r="693" spans="1:11" ht="12.75" customHeight="1" x14ac:dyDescent="0.3">
      <c r="A693" s="187" t="s">
        <v>547</v>
      </c>
      <c r="B693" s="187"/>
      <c r="C693" s="187"/>
      <c r="D693" s="187"/>
      <c r="E693" s="187"/>
      <c r="F693" s="187"/>
      <c r="G693" s="187"/>
      <c r="H693" s="187"/>
      <c r="I693" s="187"/>
    </row>
    <row r="694" spans="1:11" ht="23.25" customHeight="1" x14ac:dyDescent="0.3">
      <c r="A694" s="187" t="s">
        <v>546</v>
      </c>
      <c r="B694" s="187"/>
      <c r="C694" s="187"/>
      <c r="D694" s="187"/>
      <c r="E694" s="187"/>
      <c r="F694" s="187"/>
      <c r="G694" s="187"/>
      <c r="H694" s="187"/>
      <c r="I694" s="187"/>
    </row>
    <row r="695" spans="1:11" ht="23.25" customHeight="1" x14ac:dyDescent="0.3">
      <c r="A695" s="215" t="s">
        <v>633</v>
      </c>
      <c r="B695" s="216"/>
      <c r="C695" s="216"/>
      <c r="D695" s="216"/>
      <c r="E695" s="216"/>
      <c r="F695" s="216"/>
      <c r="G695" s="216"/>
      <c r="H695" s="95"/>
      <c r="I695" s="95"/>
    </row>
    <row r="696" spans="1:11" ht="25.5" customHeight="1" x14ac:dyDescent="0.3">
      <c r="A696" s="176" t="s">
        <v>629</v>
      </c>
      <c r="B696" s="176"/>
      <c r="C696" s="176"/>
      <c r="D696" s="176"/>
      <c r="E696" s="176"/>
      <c r="F696" s="176"/>
      <c r="G696" s="176"/>
      <c r="H696" s="176"/>
    </row>
    <row r="697" spans="1:11" x14ac:dyDescent="0.3">
      <c r="A697" s="176" t="s">
        <v>635</v>
      </c>
      <c r="B697" s="176"/>
      <c r="C697" s="176"/>
      <c r="D697" s="176"/>
      <c r="E697" s="176"/>
      <c r="F697" s="176"/>
      <c r="G697" s="176"/>
      <c r="H697" s="176"/>
    </row>
    <row r="698" spans="1:11" ht="12.75" customHeight="1" x14ac:dyDescent="0.3">
      <c r="A698" s="1" t="s">
        <v>636</v>
      </c>
      <c r="J698" s="85"/>
      <c r="K698" s="85"/>
    </row>
    <row r="699" spans="1:11" x14ac:dyDescent="0.3">
      <c r="A699" s="1" t="s">
        <v>637</v>
      </c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255C92CF-C03B-4CDD-8C24-2E4EDBC00C17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6043C4-6124-4FF7-BC0B-4C38B71CFA7C}">
  <ds:schemaRefs>
    <ds:schemaRef ds:uri="http://purl.org/dc/elements/1.1/"/>
    <ds:schemaRef ds:uri="36471f41-4792-45ec-95ee-02e7d61e04ef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5dda959c-27f8-4dc8-a706-a4432f0c7a4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0A8139-9C2F-4FE7-BCC1-269F710434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959c-27f8-4dc8-a706-a4432f0c7a4c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TCRC</vt:lpstr>
      <vt:lpstr>TCRC!Print_Area</vt:lpstr>
      <vt:lpstr>TCRC!Print_Titles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TCRC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2026-09-23T21:22:03Z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